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1340" windowHeight="6285" tabRatio="771" firstSheet="3" activeTab="3"/>
  </bookViews>
  <sheets>
    <sheet name="Sheet1 (3)" sheetId="5" r:id="rId1"/>
    <sheet name="Sheet1 (2)" sheetId="4" r:id="rId2"/>
    <sheet name="SQM Adrress for Envelop" sheetId="3" r:id="rId3"/>
    <sheet name="SQM Name" sheetId="6" r:id="rId4"/>
    <sheet name="Sheet3" sheetId="10" r:id="rId5"/>
    <sheet name="Sheet4" sheetId="12" r:id="rId6"/>
  </sheets>
  <definedNames>
    <definedName name="_xlnm.Print_Area" localSheetId="1">'Sheet1 (2)'!$A$1:$I$20</definedName>
    <definedName name="_xlnm.Print_Area" localSheetId="0">'Sheet1 (3)'!$A$1:$I$15</definedName>
    <definedName name="_xlnm.Print_Area" localSheetId="2">'SQM Adrress for Envelop'!$A$1:$B$30</definedName>
    <definedName name="_xlnm.Print_Area" localSheetId="3">'SQM Name'!$A$1:$B$59</definedName>
  </definedNames>
  <calcPr calcId="124519"/>
</workbook>
</file>

<file path=xl/calcChain.xml><?xml version="1.0" encoding="utf-8"?>
<calcChain xmlns="http://schemas.openxmlformats.org/spreadsheetml/2006/main">
  <c r="M13" i="5"/>
  <c r="K13" s="1"/>
  <c r="L13" s="1"/>
  <c r="M12" l="1"/>
  <c r="K12" s="1"/>
  <c r="L12" s="1"/>
  <c r="M11"/>
  <c r="K11" s="1"/>
  <c r="L11" s="1"/>
  <c r="M10"/>
  <c r="K10" s="1"/>
  <c r="L10" s="1"/>
  <c r="M9"/>
  <c r="K9" s="1"/>
  <c r="L9" s="1"/>
  <c r="M8"/>
  <c r="K8" s="1"/>
  <c r="L8" s="1"/>
  <c r="M7"/>
  <c r="K7" s="1"/>
  <c r="L7" s="1"/>
  <c r="M6"/>
  <c r="K6" s="1"/>
  <c r="L6" s="1"/>
  <c r="M5"/>
  <c r="K5" s="1"/>
  <c r="M4"/>
  <c r="K4" s="1"/>
  <c r="L4" s="1"/>
  <c r="M17" i="4"/>
  <c r="K17" s="1"/>
  <c r="L17" s="1"/>
  <c r="M16"/>
  <c r="K16" s="1"/>
  <c r="L16" s="1"/>
  <c r="M15"/>
  <c r="K15" s="1"/>
  <c r="L15" s="1"/>
  <c r="M14"/>
  <c r="K14" s="1"/>
  <c r="L14" s="1"/>
  <c r="M13"/>
  <c r="K13" s="1"/>
  <c r="L13" s="1"/>
  <c r="M12"/>
  <c r="K12" s="1"/>
  <c r="L12" s="1"/>
  <c r="M11"/>
  <c r="K11" s="1"/>
  <c r="L11" s="1"/>
  <c r="M10"/>
  <c r="K10" s="1"/>
  <c r="L10" s="1"/>
  <c r="M9"/>
  <c r="K9" s="1"/>
  <c r="L9" s="1"/>
  <c r="M8"/>
  <c r="K8" s="1"/>
  <c r="L8" s="1"/>
  <c r="M7"/>
  <c r="K7" s="1"/>
  <c r="L7" s="1"/>
  <c r="M6"/>
  <c r="K6" s="1"/>
  <c r="M5"/>
  <c r="K5" s="1"/>
  <c r="L5" s="1"/>
  <c r="M4"/>
  <c r="K4" s="1"/>
  <c r="L4" s="1"/>
</calcChain>
</file>

<file path=xl/sharedStrings.xml><?xml version="1.0" encoding="utf-8"?>
<sst xmlns="http://schemas.openxmlformats.org/spreadsheetml/2006/main" count="254" uniqueCount="125">
  <si>
    <t>List of State Quality Monitors for Uttarakhand</t>
  </si>
  <si>
    <t>Sr.No</t>
  </si>
  <si>
    <t>Designation</t>
  </si>
  <si>
    <t>Address</t>
  </si>
  <si>
    <t>Mobile</t>
  </si>
  <si>
    <t>Age</t>
  </si>
  <si>
    <t>Retd Chief Engineer</t>
  </si>
  <si>
    <t>Mahesh Shankar Tiwari</t>
  </si>
  <si>
    <t>Retd Lt Colonel</t>
  </si>
  <si>
    <t>Retd Superintendent Engineer</t>
  </si>
  <si>
    <t>P S Jain</t>
  </si>
  <si>
    <t>0135-2750933</t>
  </si>
  <si>
    <t>Sagar Chand Gupta</t>
  </si>
  <si>
    <t>23/1 Teg Bahadur Road Lane No 1 248001</t>
  </si>
  <si>
    <t>0135-2676476</t>
  </si>
  <si>
    <t>N K Lohani</t>
  </si>
  <si>
    <t>0135-2670279</t>
  </si>
  <si>
    <t>Vijay Kumar</t>
  </si>
  <si>
    <t>Retd. Chief Engineer (officiating)</t>
  </si>
  <si>
    <t>Ashok Kumar Chopra</t>
  </si>
  <si>
    <t>0591-2456333</t>
  </si>
  <si>
    <t>Bhushan Lal Gupta</t>
  </si>
  <si>
    <t>512 Avas Vikas Colony, Roorkee, Hardwar</t>
  </si>
  <si>
    <t>9412074655, 9918680840</t>
  </si>
  <si>
    <t>Retd. CE UPPWD</t>
  </si>
  <si>
    <t>Subhash Chand</t>
  </si>
  <si>
    <t>B-202, Hill View Apartments, Sahastradhara Road, Dehradun</t>
  </si>
  <si>
    <t>0120-4204551</t>
  </si>
  <si>
    <t>0135-2760743</t>
  </si>
  <si>
    <t>C B Sharma</t>
  </si>
  <si>
    <t>H.No. 202, Urban Estate - 2
Hisar, Haryana - 125005</t>
  </si>
  <si>
    <t>01662-247314</t>
  </si>
  <si>
    <t>09812139803
09255571321</t>
  </si>
  <si>
    <t>Feb 5, 1946</t>
  </si>
  <si>
    <t>01332-264230</t>
  </si>
  <si>
    <t>2 yrs</t>
  </si>
  <si>
    <t>3 yrs</t>
  </si>
  <si>
    <t>1 year</t>
  </si>
  <si>
    <t>5 yrs</t>
  </si>
  <si>
    <t>Ph Number</t>
  </si>
  <si>
    <t>SQM Name</t>
  </si>
  <si>
    <t>Duration of Appointment
(from Feb 2010)</t>
  </si>
  <si>
    <t>1 year
(Apr 2010)</t>
  </si>
  <si>
    <t>7.4.10</t>
  </si>
  <si>
    <t>Date of Appointment</t>
  </si>
  <si>
    <t>26.2.10</t>
  </si>
  <si>
    <t>Retd Superintending Engineer</t>
  </si>
  <si>
    <t>Retd  Superintending Engineer</t>
  </si>
  <si>
    <t>Retd  Superintending Engineer, PWD</t>
  </si>
  <si>
    <t>144, Phase-1 Vasant Vihar Dehradun - 248006</t>
  </si>
  <si>
    <t>0135-2763397</t>
  </si>
  <si>
    <t>23 Kamla Nagar, Opposite ONGC Hospital, Dehradun 248001</t>
  </si>
  <si>
    <t>23/1 Teg Bahadur Road Lane No 1, Dehradun - 248001</t>
  </si>
  <si>
    <t>30/1 Lane No 1, Teg Bhadur Road, Dehradun - 248001</t>
  </si>
  <si>
    <t>160, Phase-I, Vasant Vihar, Dehradun - 248001</t>
  </si>
  <si>
    <t>127-C, Ramganga Vihar, Phase-II, Muradabad, UP</t>
  </si>
  <si>
    <t>302 Prince Town, GH-1. NRI City, Sec-Omega II, Greater Noida, UP</t>
  </si>
  <si>
    <t>9897597222, 09650638444</t>
  </si>
  <si>
    <t>Akanksha Colonels Enclave, Dhandera Link Road, P.O. Milapnagar, Roorkee 247666</t>
  </si>
  <si>
    <t>01332-242221</t>
  </si>
  <si>
    <t>Lt. Col. (Retd) Dipak Kumar</t>
  </si>
  <si>
    <t>Retd Superintending Engineer, PWD Haryana</t>
  </si>
  <si>
    <t>Mr. P S Jain
23 Kamla Nagar, Opposite ONGC Hospital, Dehradun 248001</t>
  </si>
  <si>
    <t>Mr. N K Lohani
30/1 Lane No 1, Teg Bhadur Road, Dehradun - 248001</t>
  </si>
  <si>
    <t>Mr. Ashok Kumar Chopra
127-C, Ramganga Vihar, Phase-II, Muradabad, UP</t>
  </si>
  <si>
    <t>Mr. Bhushan Lal Gupta
512 Avas Vikas Colony, 
Roorkee, Hardwar</t>
  </si>
  <si>
    <t>Mr. Mahesh Shankar Tiwari
144, Phase-1 Vasant Vihar 
Dehradun - 248006</t>
  </si>
  <si>
    <t>Lt. Col. (Retd) Mr. R.K Sharma
Kamala Cottage, 
D-237, Nehru Colony,
Dehradun</t>
  </si>
  <si>
    <t>Mr. Bhuwan Chandra Devrari</t>
  </si>
  <si>
    <t>Kamala Cottage, 
D-237, Nehru Colony,
Dehradun</t>
  </si>
  <si>
    <t>C/O Mr. Harnal Lal,
Kwality Show Mart, Main Market,
Kichha, US Nagar.</t>
  </si>
  <si>
    <t xml:space="preserve">B-202, Alaknanda Apartment,
Rajpur Road, Dehradun </t>
  </si>
  <si>
    <t>Lt. Col. (Retd) 
Mr. R.K Sharma</t>
  </si>
  <si>
    <t>Lt. Col. (Retd) 
Mr. Vishamber Lal</t>
  </si>
  <si>
    <t>0135-6542509</t>
  </si>
  <si>
    <t>30.03.2011</t>
  </si>
  <si>
    <t>Date of Birth</t>
  </si>
  <si>
    <t xml:space="preserve">Date of </t>
  </si>
  <si>
    <t>Expire Date of Appointment</t>
  </si>
  <si>
    <t>25.2.12</t>
  </si>
  <si>
    <t>25.2.13</t>
  </si>
  <si>
    <t>25.2.11</t>
  </si>
  <si>
    <t>25.2.15</t>
  </si>
  <si>
    <t>6.4.11</t>
  </si>
  <si>
    <t>29.03.2012</t>
  </si>
  <si>
    <t>Documents of not received</t>
  </si>
  <si>
    <t xml:space="preserve">Sagar Chand Gupta
23/1 Teg Bahadur Road Lane No 1 248001
</t>
  </si>
  <si>
    <t>14.12.2013</t>
  </si>
  <si>
    <t>15.11.2012</t>
  </si>
  <si>
    <t>Mr. Bhuwan Chandra Devrari
B-202, Alaknanda Apartment,
Rajpur Road, Dehradun (Mob. 9058874260)</t>
  </si>
  <si>
    <t xml:space="preserve"> Vidya Bhaskar Dubey, 
</t>
  </si>
  <si>
    <t>Working</t>
  </si>
  <si>
    <t xml:space="preserve">Mr. Dhirendra Kumar Srivastava, </t>
  </si>
  <si>
    <t>Mr. Mahendra Singh,</t>
  </si>
  <si>
    <t xml:space="preserve"> N.C Gairola</t>
  </si>
  <si>
    <t xml:space="preserve">Mr. Mahesh Shankar Tiwari </t>
  </si>
  <si>
    <t>Mr. Bhushan Lal Gupta</t>
  </si>
  <si>
    <t>Lt. Col. (Retd) Mr. R.K Sharma</t>
  </si>
  <si>
    <t xml:space="preserve">Mr. Bhuwan Chandra Devrari  </t>
  </si>
  <si>
    <t xml:space="preserve">Dinesh Kumar Sharma </t>
  </si>
  <si>
    <t xml:space="preserve">Lt. Col. Vishambhar Lal, </t>
  </si>
  <si>
    <t xml:space="preserve">J. C. Belwal, </t>
  </si>
  <si>
    <t>Subhash Chandra Goyal,</t>
  </si>
  <si>
    <t>Slakh Chand,</t>
  </si>
  <si>
    <t xml:space="preserve">Pradeep Chandra Nautiyal, </t>
  </si>
  <si>
    <t>R. P. Singh,</t>
  </si>
  <si>
    <t xml:space="preserve">Ashok Johri </t>
  </si>
  <si>
    <t xml:space="preserve">Puran Chandra Joshi, </t>
  </si>
  <si>
    <t>H.S.Bhakuni</t>
  </si>
  <si>
    <t xml:space="preserve">Vishnu Kumar Sharma </t>
  </si>
  <si>
    <t xml:space="preserve">Mr. N K Lohani  </t>
  </si>
  <si>
    <t xml:space="preserve">Mr. Ashok Kumar Chopra </t>
  </si>
  <si>
    <t xml:space="preserve">Mr. V.K. Saxena, </t>
  </si>
  <si>
    <t xml:space="preserve">Mr. Dhirendra Singh Rawat, </t>
  </si>
  <si>
    <t xml:space="preserve">Mr. Ranveer Singh Chauhan, </t>
  </si>
  <si>
    <t xml:space="preserve">Mr. Arun Kumar,  </t>
  </si>
  <si>
    <t xml:space="preserve">Mr. Ashok Kumar Jain,  </t>
  </si>
  <si>
    <t>Mr. Kaushal Kumar</t>
  </si>
  <si>
    <t>Mr. Shambhu Dutt Mathpal</t>
  </si>
  <si>
    <t>Mr. Kamlesh Kumar</t>
  </si>
  <si>
    <t>Anil Chandra Pathak</t>
  </si>
  <si>
    <t xml:space="preserve">Abdul Latif Khan
</t>
  </si>
  <si>
    <t>Pawan Kumar Goel</t>
  </si>
  <si>
    <t>Badan Singh</t>
  </si>
  <si>
    <t>Sheelendra Kumar Sharma</t>
  </si>
</sst>
</file>

<file path=xl/styles.xml><?xml version="1.0" encoding="utf-8"?>
<styleSheet xmlns="http://schemas.openxmlformats.org/spreadsheetml/2006/main">
  <numFmts count="1">
    <numFmt numFmtId="164" formatCode="[$-409]mmmm\ d\,\ yyyy;@"/>
  </numFmts>
  <fonts count="34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Verdhana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Verdhana"/>
    </font>
    <font>
      <sz val="8"/>
      <color rgb="FF000000"/>
      <name val="Verdana"/>
      <family val="2"/>
    </font>
    <font>
      <sz val="14"/>
      <name val="Arial"/>
      <family val="2"/>
    </font>
    <font>
      <sz val="20"/>
      <name val="Times New Roman"/>
      <family val="1"/>
    </font>
    <font>
      <sz val="20"/>
      <name val="Arial"/>
      <family val="2"/>
    </font>
    <font>
      <sz val="20"/>
      <name val="Kruti Dev 010"/>
    </font>
    <font>
      <sz val="18"/>
      <name val="Times New Roman"/>
      <family val="1"/>
    </font>
    <font>
      <b/>
      <sz val="20"/>
      <name val="Arial"/>
      <family val="2"/>
    </font>
    <font>
      <b/>
      <sz val="20"/>
      <name val="Kruti Dev 010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87">
    <xf numFmtId="0" fontId="18" fillId="0" borderId="0" xfId="0" applyFont="1"/>
    <xf numFmtId="0" fontId="18" fillId="0" borderId="0" xfId="0" applyFont="1" applyAlignment="1">
      <alignment wrapText="1"/>
    </xf>
    <xf numFmtId="0" fontId="0" fillId="0" borderId="0" xfId="0" applyFont="1"/>
    <xf numFmtId="0" fontId="21" fillId="0" borderId="0" xfId="0" applyFont="1"/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wrapText="1"/>
    </xf>
    <xf numFmtId="0" fontId="24" fillId="0" borderId="0" xfId="0" applyFont="1"/>
    <xf numFmtId="0" fontId="23" fillId="0" borderId="0" xfId="0" applyFont="1"/>
    <xf numFmtId="0" fontId="25" fillId="0" borderId="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16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1" fontId="18" fillId="0" borderId="10" xfId="0" applyNumberFormat="1" applyFont="1" applyBorder="1" applyAlignment="1">
      <alignment vertical="center"/>
    </xf>
    <xf numFmtId="14" fontId="18" fillId="0" borderId="10" xfId="0" applyNumberFormat="1" applyFont="1" applyBorder="1" applyAlignment="1">
      <alignment vertical="center"/>
    </xf>
    <xf numFmtId="164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vertical="center" wrapText="1"/>
    </xf>
    <xf numFmtId="0" fontId="20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/>
    <xf numFmtId="0" fontId="18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vertical="center" wrapText="1"/>
    </xf>
    <xf numFmtId="0" fontId="18" fillId="34" borderId="10" xfId="0" applyFont="1" applyFill="1" applyBorder="1" applyAlignment="1">
      <alignment horizontal="center" vertical="center"/>
    </xf>
    <xf numFmtId="164" fontId="18" fillId="34" borderId="10" xfId="0" applyNumberFormat="1" applyFont="1" applyFill="1" applyBorder="1" applyAlignment="1">
      <alignment vertical="center"/>
    </xf>
    <xf numFmtId="0" fontId="18" fillId="34" borderId="10" xfId="0" applyFont="1" applyFill="1" applyBorder="1" applyAlignment="1">
      <alignment vertical="center"/>
    </xf>
    <xf numFmtId="1" fontId="18" fillId="34" borderId="10" xfId="0" applyNumberFormat="1" applyFont="1" applyFill="1" applyBorder="1" applyAlignment="1">
      <alignment vertical="center"/>
    </xf>
    <xf numFmtId="14" fontId="18" fillId="34" borderId="10" xfId="0" applyNumberFormat="1" applyFont="1" applyFill="1" applyBorder="1" applyAlignment="1">
      <alignment vertical="center"/>
    </xf>
    <xf numFmtId="0" fontId="18" fillId="34" borderId="0" xfId="0" applyFont="1" applyFill="1"/>
    <xf numFmtId="0" fontId="20" fillId="0" borderId="0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4" fillId="34" borderId="10" xfId="0" applyFont="1" applyFill="1" applyBorder="1" applyAlignment="1">
      <alignment vertical="top" wrapText="1"/>
    </xf>
    <xf numFmtId="0" fontId="24" fillId="34" borderId="10" xfId="0" applyFont="1" applyFill="1" applyBorder="1" applyAlignment="1">
      <alignment wrapText="1"/>
    </xf>
    <xf numFmtId="0" fontId="20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64" fontId="18" fillId="0" borderId="10" xfId="0" applyNumberFormat="1" applyFont="1" applyBorder="1" applyAlignment="1">
      <alignment horizontal="center" vertical="center"/>
    </xf>
    <xf numFmtId="0" fontId="26" fillId="0" borderId="0" xfId="0" applyFont="1"/>
    <xf numFmtId="0" fontId="29" fillId="34" borderId="10" xfId="0" applyFont="1" applyFill="1" applyBorder="1" applyAlignment="1">
      <alignment horizontal="center" vertical="top"/>
    </xf>
    <xf numFmtId="0" fontId="31" fillId="34" borderId="10" xfId="0" applyFont="1" applyFill="1" applyBorder="1" applyAlignment="1">
      <alignment horizontal="left" vertical="top" wrapText="1"/>
    </xf>
    <xf numFmtId="49" fontId="27" fillId="0" borderId="0" xfId="0" applyNumberFormat="1" applyFont="1"/>
    <xf numFmtId="0" fontId="29" fillId="34" borderId="0" xfId="0" applyFont="1" applyFill="1" applyBorder="1" applyAlignment="1">
      <alignment horizontal="left" vertical="top" wrapText="1"/>
    </xf>
    <xf numFmtId="0" fontId="28" fillId="34" borderId="0" xfId="0" applyFont="1" applyFill="1" applyBorder="1" applyAlignment="1">
      <alignment horizontal="left" wrapText="1"/>
    </xf>
    <xf numFmtId="0" fontId="29" fillId="34" borderId="0" xfId="0" applyFont="1" applyFill="1" applyBorder="1"/>
    <xf numFmtId="0" fontId="29" fillId="34" borderId="0" xfId="0" applyFont="1" applyFill="1" applyBorder="1" applyAlignment="1">
      <alignment horizontal="center" vertical="top"/>
    </xf>
    <xf numFmtId="17" fontId="29" fillId="34" borderId="0" xfId="0" applyNumberFormat="1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justify"/>
    </xf>
    <xf numFmtId="0" fontId="29" fillId="34" borderId="0" xfId="0" applyFont="1" applyFill="1" applyBorder="1" applyAlignment="1">
      <alignment horizontal="center"/>
    </xf>
    <xf numFmtId="0" fontId="32" fillId="34" borderId="0" xfId="0" applyFont="1" applyFill="1" applyBorder="1" applyAlignment="1">
      <alignment vertical="top"/>
    </xf>
    <xf numFmtId="0" fontId="32" fillId="34" borderId="0" xfId="0" applyFont="1" applyFill="1" applyBorder="1" applyAlignment="1">
      <alignment horizontal="center"/>
    </xf>
    <xf numFmtId="0" fontId="32" fillId="34" borderId="0" xfId="0" applyFont="1" applyFill="1" applyBorder="1"/>
    <xf numFmtId="16" fontId="29" fillId="34" borderId="0" xfId="0" applyNumberFormat="1" applyFont="1" applyFill="1" applyBorder="1" applyAlignment="1">
      <alignment horizontal="center"/>
    </xf>
    <xf numFmtId="17" fontId="29" fillId="34" borderId="0" xfId="0" applyNumberFormat="1" applyFont="1" applyFill="1" applyBorder="1" applyAlignment="1">
      <alignment horizontal="center"/>
    </xf>
    <xf numFmtId="0" fontId="28" fillId="34" borderId="0" xfId="0" applyFont="1" applyFill="1" applyBorder="1"/>
    <xf numFmtId="0" fontId="29" fillId="34" borderId="0" xfId="0" applyFont="1" applyFill="1" applyBorder="1" applyAlignment="1">
      <alignment vertical="top" wrapText="1"/>
    </xf>
    <xf numFmtId="0" fontId="29" fillId="34" borderId="0" xfId="0" applyFont="1" applyFill="1" applyBorder="1" applyAlignment="1">
      <alignment wrapText="1"/>
    </xf>
    <xf numFmtId="0" fontId="29" fillId="34" borderId="0" xfId="0" applyFont="1" applyFill="1" applyBorder="1" applyAlignment="1">
      <alignment vertical="center" wrapText="1"/>
    </xf>
    <xf numFmtId="0" fontId="33" fillId="34" borderId="0" xfId="0" applyFont="1" applyFill="1" applyBorder="1"/>
    <xf numFmtId="0" fontId="31" fillId="34" borderId="10" xfId="0" applyFont="1" applyFill="1" applyBorder="1" applyAlignment="1">
      <alignment vertical="top" wrapText="1"/>
    </xf>
    <xf numFmtId="0" fontId="29" fillId="34" borderId="10" xfId="0" applyFont="1" applyFill="1" applyBorder="1" applyAlignment="1">
      <alignment horizontal="center"/>
    </xf>
    <xf numFmtId="0" fontId="31" fillId="34" borderId="10" xfId="0" applyFont="1" applyFill="1" applyBorder="1" applyAlignment="1">
      <alignment wrapText="1"/>
    </xf>
    <xf numFmtId="0" fontId="28" fillId="34" borderId="10" xfId="0" applyFont="1" applyFill="1" applyBorder="1" applyAlignment="1">
      <alignment wrapText="1"/>
    </xf>
    <xf numFmtId="0" fontId="32" fillId="36" borderId="10" xfId="0" applyFont="1" applyFill="1" applyBorder="1" applyAlignment="1">
      <alignment horizontal="center" vertical="center"/>
    </xf>
    <xf numFmtId="0" fontId="18" fillId="0" borderId="10" xfId="42" applyFont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wrapText="1"/>
    </xf>
    <xf numFmtId="0" fontId="32" fillId="35" borderId="0" xfId="0" applyFont="1" applyFill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SheetLayoutView="100" workbookViewId="0">
      <selection activeCell="C9" sqref="C9:C10"/>
    </sheetView>
  </sheetViews>
  <sheetFormatPr defaultRowHeight="12.75"/>
  <cols>
    <col min="1" max="1" width="3.85546875" style="47" customWidth="1"/>
    <col min="2" max="2" width="19.5703125" customWidth="1"/>
    <col min="3" max="3" width="17" bestFit="1" customWidth="1"/>
    <col min="4" max="4" width="28.42578125" customWidth="1"/>
    <col min="5" max="5" width="12.5703125" bestFit="1" customWidth="1"/>
    <col min="6" max="6" width="12" style="1" bestFit="1" customWidth="1"/>
    <col min="7" max="7" width="12.28515625" customWidth="1"/>
    <col min="8" max="9" width="16.140625" bestFit="1" customWidth="1"/>
    <col min="10" max="10" width="18" bestFit="1" customWidth="1"/>
    <col min="13" max="13" width="11.28515625" customWidth="1"/>
  </cols>
  <sheetData>
    <row r="1" spans="1:14" ht="15.75" customHeight="1">
      <c r="A1" s="81" t="s">
        <v>0</v>
      </c>
      <c r="B1" s="81"/>
      <c r="C1" s="81"/>
      <c r="D1" s="81"/>
      <c r="E1" s="81"/>
      <c r="F1" s="81"/>
      <c r="G1" s="81"/>
      <c r="H1" s="38"/>
      <c r="I1" s="38"/>
      <c r="J1" s="2"/>
      <c r="K1" s="2"/>
      <c r="L1" s="2"/>
      <c r="M1" s="2"/>
    </row>
    <row r="2" spans="1:14" ht="15.75">
      <c r="A2" s="42"/>
      <c r="B2" s="38"/>
      <c r="C2" s="38"/>
      <c r="D2" s="38"/>
      <c r="E2" s="38"/>
      <c r="F2" s="38"/>
      <c r="G2" s="39"/>
      <c r="H2" s="39"/>
      <c r="I2" s="39"/>
      <c r="J2" s="2"/>
      <c r="K2" s="2"/>
      <c r="L2" s="2"/>
      <c r="M2" s="2"/>
    </row>
    <row r="3" spans="1:14" s="3" customFormat="1" ht="54" customHeight="1">
      <c r="A3" s="4" t="s">
        <v>1</v>
      </c>
      <c r="B3" s="4" t="s">
        <v>2</v>
      </c>
      <c r="C3" s="4" t="s">
        <v>40</v>
      </c>
      <c r="D3" s="4" t="s">
        <v>3</v>
      </c>
      <c r="E3" s="4" t="s">
        <v>39</v>
      </c>
      <c r="F3" s="4" t="s">
        <v>4</v>
      </c>
      <c r="G3" s="4" t="s">
        <v>44</v>
      </c>
      <c r="H3" s="4" t="s">
        <v>41</v>
      </c>
      <c r="I3" s="4" t="s">
        <v>78</v>
      </c>
      <c r="J3" s="20" t="s">
        <v>76</v>
      </c>
      <c r="K3" s="21"/>
      <c r="L3" s="20" t="s">
        <v>5</v>
      </c>
      <c r="M3" s="21"/>
      <c r="N3" s="29" t="s">
        <v>77</v>
      </c>
    </row>
    <row r="4" spans="1:14" s="48" customFormat="1" ht="25.5">
      <c r="A4" s="43">
        <v>1</v>
      </c>
      <c r="B4" s="18" t="s">
        <v>6</v>
      </c>
      <c r="C4" s="18" t="s">
        <v>7</v>
      </c>
      <c r="D4" s="18" t="s">
        <v>49</v>
      </c>
      <c r="E4" s="43" t="s">
        <v>50</v>
      </c>
      <c r="F4" s="43">
        <v>9411313045</v>
      </c>
      <c r="G4" s="45" t="s">
        <v>45</v>
      </c>
      <c r="H4" s="43" t="s">
        <v>35</v>
      </c>
      <c r="I4" s="45" t="s">
        <v>79</v>
      </c>
      <c r="J4" s="12">
        <v>15078</v>
      </c>
      <c r="K4" s="13">
        <f ca="1">DAYS360(J4,M4)</f>
        <v>26749</v>
      </c>
      <c r="L4" s="14">
        <f ca="1">K4/365</f>
        <v>73.284931506849318</v>
      </c>
      <c r="M4" s="15">
        <f ca="1">TODAY()</f>
        <v>42217</v>
      </c>
    </row>
    <row r="5" spans="1:14" s="37" customFormat="1" ht="38.25">
      <c r="A5" s="43">
        <v>2</v>
      </c>
      <c r="B5" s="23" t="s">
        <v>46</v>
      </c>
      <c r="C5" s="31" t="s">
        <v>10</v>
      </c>
      <c r="D5" s="31" t="s">
        <v>51</v>
      </c>
      <c r="E5" s="30" t="s">
        <v>11</v>
      </c>
      <c r="F5" s="30">
        <v>9412936006</v>
      </c>
      <c r="G5" s="32" t="s">
        <v>45</v>
      </c>
      <c r="H5" s="30" t="s">
        <v>35</v>
      </c>
      <c r="I5" s="45" t="s">
        <v>79</v>
      </c>
      <c r="J5" s="33"/>
      <c r="K5" s="34">
        <f ca="1">DAYS360(J5,M5)</f>
        <v>41611</v>
      </c>
      <c r="L5" s="35"/>
      <c r="M5" s="36">
        <f ca="1">TODAY()</f>
        <v>42217</v>
      </c>
    </row>
    <row r="6" spans="1:14" s="37" customFormat="1" ht="25.5">
      <c r="A6" s="43">
        <v>3</v>
      </c>
      <c r="B6" s="31" t="s">
        <v>47</v>
      </c>
      <c r="C6" s="31" t="s">
        <v>15</v>
      </c>
      <c r="D6" s="31" t="s">
        <v>53</v>
      </c>
      <c r="E6" s="30" t="s">
        <v>16</v>
      </c>
      <c r="F6" s="30">
        <v>9412937028</v>
      </c>
      <c r="G6" s="32" t="s">
        <v>45</v>
      </c>
      <c r="H6" s="32" t="s">
        <v>36</v>
      </c>
      <c r="I6" s="32" t="s">
        <v>80</v>
      </c>
      <c r="J6" s="33">
        <v>16235</v>
      </c>
      <c r="K6" s="34">
        <f ca="1">DAYS360(J6,M6)</f>
        <v>25609</v>
      </c>
      <c r="L6" s="35">
        <f ca="1">K6/365</f>
        <v>70.161643835616445</v>
      </c>
      <c r="M6" s="36">
        <f ca="1">TODAY()</f>
        <v>42217</v>
      </c>
    </row>
    <row r="7" spans="1:14" s="37" customFormat="1" ht="25.5">
      <c r="A7" s="43">
        <v>4</v>
      </c>
      <c r="B7" s="31" t="s">
        <v>18</v>
      </c>
      <c r="C7" s="31" t="s">
        <v>19</v>
      </c>
      <c r="D7" s="31" t="s">
        <v>53</v>
      </c>
      <c r="E7" s="30" t="s">
        <v>20</v>
      </c>
      <c r="F7" s="30">
        <v>9411115140</v>
      </c>
      <c r="G7" s="32" t="s">
        <v>45</v>
      </c>
      <c r="H7" s="32" t="s">
        <v>36</v>
      </c>
      <c r="I7" s="32" t="s">
        <v>80</v>
      </c>
      <c r="J7" s="33">
        <v>16235</v>
      </c>
      <c r="K7" s="34">
        <f t="shared" ref="K7:K13" ca="1" si="0">DAYS360(J7,M7)</f>
        <v>25609</v>
      </c>
      <c r="L7" s="35">
        <f t="shared" ref="L7:L13" ca="1" si="1">K7/365</f>
        <v>70.161643835616445</v>
      </c>
      <c r="M7" s="36">
        <f t="shared" ref="M7:M13" ca="1" si="2">TODAY()</f>
        <v>42217</v>
      </c>
    </row>
    <row r="8" spans="1:14" ht="25.5">
      <c r="A8" s="43">
        <v>5</v>
      </c>
      <c r="B8" s="18" t="s">
        <v>24</v>
      </c>
      <c r="C8" s="18" t="s">
        <v>21</v>
      </c>
      <c r="D8" s="18" t="s">
        <v>22</v>
      </c>
      <c r="E8" s="45" t="s">
        <v>34</v>
      </c>
      <c r="F8" s="43" t="s">
        <v>23</v>
      </c>
      <c r="G8" s="45" t="s">
        <v>45</v>
      </c>
      <c r="H8" s="45" t="s">
        <v>36</v>
      </c>
      <c r="I8" s="32" t="s">
        <v>80</v>
      </c>
      <c r="J8" s="12">
        <v>16235</v>
      </c>
      <c r="K8" s="13">
        <f t="shared" ca="1" si="0"/>
        <v>25609</v>
      </c>
      <c r="L8" s="14">
        <f t="shared" ca="1" si="1"/>
        <v>70.161643835616445</v>
      </c>
      <c r="M8" s="15">
        <f t="shared" ca="1" si="2"/>
        <v>42217</v>
      </c>
    </row>
    <row r="9" spans="1:14" ht="25.5">
      <c r="A9" s="82">
        <v>6</v>
      </c>
      <c r="B9" s="83" t="s">
        <v>24</v>
      </c>
      <c r="C9" s="83" t="s">
        <v>25</v>
      </c>
      <c r="D9" s="44" t="s">
        <v>26</v>
      </c>
      <c r="E9" s="82" t="s">
        <v>27</v>
      </c>
      <c r="F9" s="82" t="s">
        <v>57</v>
      </c>
      <c r="G9" s="84" t="s">
        <v>45</v>
      </c>
      <c r="H9" s="80" t="s">
        <v>38</v>
      </c>
      <c r="I9" s="32" t="s">
        <v>82</v>
      </c>
      <c r="J9" s="12">
        <v>17940</v>
      </c>
      <c r="K9" s="13">
        <f t="shared" ca="1" si="0"/>
        <v>23930</v>
      </c>
      <c r="L9" s="14">
        <f t="shared" ca="1" si="1"/>
        <v>65.561643835616437</v>
      </c>
      <c r="M9" s="15">
        <f t="shared" ca="1" si="2"/>
        <v>42217</v>
      </c>
    </row>
    <row r="10" spans="1:14" ht="38.25">
      <c r="A10" s="82"/>
      <c r="B10" s="83"/>
      <c r="C10" s="83"/>
      <c r="D10" s="44" t="s">
        <v>56</v>
      </c>
      <c r="E10" s="82"/>
      <c r="F10" s="82"/>
      <c r="G10" s="84"/>
      <c r="H10" s="80"/>
      <c r="I10" s="32" t="s">
        <v>82</v>
      </c>
      <c r="J10" s="12">
        <v>17940</v>
      </c>
      <c r="K10" s="13">
        <f t="shared" ca="1" si="0"/>
        <v>23930</v>
      </c>
      <c r="L10" s="14">
        <f t="shared" ca="1" si="1"/>
        <v>65.561643835616437</v>
      </c>
      <c r="M10" s="15">
        <f t="shared" ca="1" si="2"/>
        <v>42217</v>
      </c>
    </row>
    <row r="11" spans="1:14" ht="38.25">
      <c r="A11" s="17">
        <v>7</v>
      </c>
      <c r="B11" s="23" t="s">
        <v>8</v>
      </c>
      <c r="C11" s="18" t="s">
        <v>72</v>
      </c>
      <c r="D11" s="18" t="s">
        <v>69</v>
      </c>
      <c r="E11" s="18"/>
      <c r="F11" s="18">
        <v>9808364710</v>
      </c>
      <c r="G11" s="19" t="s">
        <v>75</v>
      </c>
      <c r="H11" s="43" t="s">
        <v>37</v>
      </c>
      <c r="I11" s="19" t="s">
        <v>84</v>
      </c>
      <c r="J11" s="12">
        <v>20850</v>
      </c>
      <c r="K11" s="13">
        <f t="shared" ca="1" si="0"/>
        <v>21061</v>
      </c>
      <c r="L11" s="14">
        <f t="shared" ca="1" si="1"/>
        <v>57.701369863013696</v>
      </c>
      <c r="M11" s="15">
        <f t="shared" ca="1" si="2"/>
        <v>42217</v>
      </c>
    </row>
    <row r="12" spans="1:14" ht="25.5">
      <c r="A12" s="17">
        <v>8</v>
      </c>
      <c r="B12" s="23" t="s">
        <v>46</v>
      </c>
      <c r="C12" s="18" t="s">
        <v>68</v>
      </c>
      <c r="D12" s="18" t="s">
        <v>71</v>
      </c>
      <c r="E12" s="18" t="s">
        <v>74</v>
      </c>
      <c r="F12" s="18">
        <v>9058874260</v>
      </c>
      <c r="G12" s="19" t="s">
        <v>75</v>
      </c>
      <c r="H12" s="43" t="s">
        <v>37</v>
      </c>
      <c r="I12" s="19" t="s">
        <v>84</v>
      </c>
      <c r="J12" s="12">
        <v>18399</v>
      </c>
      <c r="K12" s="13">
        <f t="shared" ca="1" si="0"/>
        <v>23475</v>
      </c>
      <c r="L12" s="14">
        <f t="shared" ca="1" si="1"/>
        <v>64.31506849315069</v>
      </c>
      <c r="M12" s="15">
        <f t="shared" ca="1" si="2"/>
        <v>42217</v>
      </c>
    </row>
    <row r="13" spans="1:14" s="48" customFormat="1" ht="25.5">
      <c r="A13" s="49">
        <v>9</v>
      </c>
      <c r="B13" s="50" t="s">
        <v>9</v>
      </c>
      <c r="C13" s="50" t="s">
        <v>12</v>
      </c>
      <c r="D13" s="51" t="s">
        <v>13</v>
      </c>
      <c r="E13" s="49" t="s">
        <v>14</v>
      </c>
      <c r="F13" s="49">
        <v>9412058384</v>
      </c>
      <c r="G13" s="43" t="s">
        <v>88</v>
      </c>
      <c r="H13" s="43" t="s">
        <v>37</v>
      </c>
      <c r="I13" s="52" t="s">
        <v>87</v>
      </c>
      <c r="J13" s="12">
        <v>14660</v>
      </c>
      <c r="K13" s="13">
        <f t="shared" ca="1" si="0"/>
        <v>27162</v>
      </c>
      <c r="L13" s="14">
        <f t="shared" ca="1" si="1"/>
        <v>74.416438356164377</v>
      </c>
      <c r="M13" s="15">
        <f t="shared" ca="1" si="2"/>
        <v>42217</v>
      </c>
    </row>
  </sheetData>
  <mergeCells count="8">
    <mergeCell ref="H9:H10"/>
    <mergeCell ref="A1:G1"/>
    <mergeCell ref="A9:A10"/>
    <mergeCell ref="B9:B10"/>
    <mergeCell ref="C9:C10"/>
    <mergeCell ref="E9:E10"/>
    <mergeCell ref="F9:F10"/>
    <mergeCell ref="G9:G10"/>
  </mergeCells>
  <printOptions horizontalCentered="1"/>
  <pageMargins left="0.43307086614173201" right="0.47244094488188998" top="0.78" bottom="0" header="0.511811023622047" footer="0.51181102362204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topLeftCell="A7" zoomScaleSheetLayoutView="100" workbookViewId="0">
      <selection activeCell="F15" sqref="F15"/>
    </sheetView>
  </sheetViews>
  <sheetFormatPr defaultRowHeight="12.75"/>
  <cols>
    <col min="1" max="1" width="3.85546875" customWidth="1"/>
    <col min="2" max="2" width="19.5703125" customWidth="1"/>
    <col min="3" max="3" width="17" bestFit="1" customWidth="1"/>
    <col min="4" max="4" width="28.42578125" customWidth="1"/>
    <col min="5" max="5" width="12.5703125" bestFit="1" customWidth="1"/>
    <col min="6" max="6" width="12" style="1" bestFit="1" customWidth="1"/>
    <col min="7" max="7" width="12.28515625" customWidth="1"/>
    <col min="8" max="8" width="15.5703125" customWidth="1"/>
    <col min="9" max="9" width="12.28515625" customWidth="1"/>
    <col min="10" max="10" width="18" bestFit="1" customWidth="1"/>
    <col min="13" max="13" width="11.28515625" customWidth="1"/>
  </cols>
  <sheetData>
    <row r="1" spans="1:14" ht="15.75" customHeight="1">
      <c r="A1" s="81" t="s">
        <v>0</v>
      </c>
      <c r="B1" s="81"/>
      <c r="C1" s="81"/>
      <c r="D1" s="81"/>
      <c r="E1" s="81"/>
      <c r="F1" s="81"/>
      <c r="G1" s="81"/>
      <c r="H1" s="27"/>
      <c r="I1" s="27"/>
      <c r="J1" s="2"/>
      <c r="K1" s="2"/>
      <c r="L1" s="2"/>
      <c r="M1" s="2"/>
    </row>
    <row r="2" spans="1:14" ht="15.75">
      <c r="A2" s="27"/>
      <c r="B2" s="27"/>
      <c r="C2" s="27"/>
      <c r="D2" s="27"/>
      <c r="E2" s="27"/>
      <c r="F2" s="27"/>
      <c r="G2" s="24"/>
      <c r="H2" s="24"/>
      <c r="I2" s="24"/>
      <c r="J2" s="2"/>
      <c r="K2" s="2"/>
      <c r="L2" s="2"/>
      <c r="M2" s="2"/>
    </row>
    <row r="3" spans="1:14" s="3" customFormat="1" ht="54" customHeight="1">
      <c r="A3" s="4" t="s">
        <v>1</v>
      </c>
      <c r="B3" s="4" t="s">
        <v>2</v>
      </c>
      <c r="C3" s="4" t="s">
        <v>40</v>
      </c>
      <c r="D3" s="4" t="s">
        <v>3</v>
      </c>
      <c r="E3" s="4" t="s">
        <v>39</v>
      </c>
      <c r="F3" s="4" t="s">
        <v>4</v>
      </c>
      <c r="G3" s="4" t="s">
        <v>44</v>
      </c>
      <c r="H3" s="4" t="s">
        <v>41</v>
      </c>
      <c r="I3" s="4" t="s">
        <v>78</v>
      </c>
      <c r="J3" s="20" t="s">
        <v>76</v>
      </c>
      <c r="K3" s="21"/>
      <c r="L3" s="20" t="s">
        <v>5</v>
      </c>
      <c r="M3" s="21"/>
      <c r="N3" s="29" t="s">
        <v>77</v>
      </c>
    </row>
    <row r="4" spans="1:14" ht="25.5">
      <c r="A4" s="26">
        <v>1</v>
      </c>
      <c r="B4" s="18" t="s">
        <v>6</v>
      </c>
      <c r="C4" s="18" t="s">
        <v>7</v>
      </c>
      <c r="D4" s="18" t="s">
        <v>49</v>
      </c>
      <c r="E4" s="26" t="s">
        <v>50</v>
      </c>
      <c r="F4" s="26">
        <v>9411313045</v>
      </c>
      <c r="G4" s="25" t="s">
        <v>45</v>
      </c>
      <c r="H4" s="26" t="s">
        <v>35</v>
      </c>
      <c r="I4" s="25" t="s">
        <v>79</v>
      </c>
      <c r="J4" s="12">
        <v>15078</v>
      </c>
      <c r="K4" s="13">
        <f ca="1">DAYS360(J4,M4)</f>
        <v>26749</v>
      </c>
      <c r="L4" s="14">
        <f ca="1">K4/365</f>
        <v>73.284931506849318</v>
      </c>
      <c r="M4" s="15">
        <f ca="1">TODAY()</f>
        <v>42217</v>
      </c>
    </row>
    <row r="5" spans="1:14" ht="38.25">
      <c r="A5" s="26">
        <v>2</v>
      </c>
      <c r="B5" s="18" t="s">
        <v>8</v>
      </c>
      <c r="C5" s="18" t="s">
        <v>60</v>
      </c>
      <c r="D5" s="18" t="s">
        <v>58</v>
      </c>
      <c r="E5" s="26" t="s">
        <v>59</v>
      </c>
      <c r="F5" s="26">
        <v>9897071221</v>
      </c>
      <c r="G5" s="25" t="s">
        <v>45</v>
      </c>
      <c r="H5" s="25" t="s">
        <v>36</v>
      </c>
      <c r="I5" s="25" t="s">
        <v>80</v>
      </c>
      <c r="J5" s="16">
        <v>16669</v>
      </c>
      <c r="K5" s="13">
        <f ca="1">DAYS360(J5,M5)</f>
        <v>25181</v>
      </c>
      <c r="L5" s="14">
        <f ca="1">K5/365</f>
        <v>68.989041095890414</v>
      </c>
      <c r="M5" s="15">
        <f ca="1">TODAY()</f>
        <v>42217</v>
      </c>
    </row>
    <row r="6" spans="1:14" s="37" customFormat="1" ht="38.25">
      <c r="A6" s="30">
        <v>3</v>
      </c>
      <c r="B6" s="31" t="s">
        <v>46</v>
      </c>
      <c r="C6" s="31" t="s">
        <v>10</v>
      </c>
      <c r="D6" s="31" t="s">
        <v>51</v>
      </c>
      <c r="E6" s="30" t="s">
        <v>11</v>
      </c>
      <c r="F6" s="30">
        <v>9412936006</v>
      </c>
      <c r="G6" s="32" t="s">
        <v>45</v>
      </c>
      <c r="H6" s="30" t="s">
        <v>35</v>
      </c>
      <c r="I6" s="25" t="s">
        <v>79</v>
      </c>
      <c r="J6" s="33"/>
      <c r="K6" s="34">
        <f ca="1">DAYS360(J6,M6)</f>
        <v>41611</v>
      </c>
      <c r="L6" s="35"/>
      <c r="M6" s="36">
        <f ca="1">TODAY()</f>
        <v>42217</v>
      </c>
    </row>
    <row r="7" spans="1:14" s="37" customFormat="1" ht="25.5">
      <c r="A7" s="30">
        <v>4</v>
      </c>
      <c r="B7" s="31" t="s">
        <v>46</v>
      </c>
      <c r="C7" s="31" t="s">
        <v>12</v>
      </c>
      <c r="D7" s="31" t="s">
        <v>52</v>
      </c>
      <c r="E7" s="30" t="s">
        <v>14</v>
      </c>
      <c r="F7" s="30">
        <v>9412058384</v>
      </c>
      <c r="G7" s="32" t="s">
        <v>45</v>
      </c>
      <c r="H7" s="30" t="s">
        <v>37</v>
      </c>
      <c r="I7" s="32" t="s">
        <v>81</v>
      </c>
      <c r="J7" s="33">
        <v>14660</v>
      </c>
      <c r="K7" s="34">
        <f ca="1">DAYS360(J7,M7)</f>
        <v>27162</v>
      </c>
      <c r="L7" s="35">
        <f ca="1">K7/365</f>
        <v>74.416438356164377</v>
      </c>
      <c r="M7" s="36">
        <f ca="1">TODAY()</f>
        <v>42217</v>
      </c>
    </row>
    <row r="8" spans="1:14" s="37" customFormat="1" ht="25.5">
      <c r="A8" s="30">
        <v>5</v>
      </c>
      <c r="B8" s="31" t="s">
        <v>47</v>
      </c>
      <c r="C8" s="31" t="s">
        <v>15</v>
      </c>
      <c r="D8" s="31" t="s">
        <v>53</v>
      </c>
      <c r="E8" s="30" t="s">
        <v>16</v>
      </c>
      <c r="F8" s="30">
        <v>9412937028</v>
      </c>
      <c r="G8" s="32" t="s">
        <v>45</v>
      </c>
      <c r="H8" s="32" t="s">
        <v>36</v>
      </c>
      <c r="I8" s="32" t="s">
        <v>80</v>
      </c>
      <c r="J8" s="33">
        <v>16235</v>
      </c>
      <c r="K8" s="34">
        <f ca="1">DAYS360(J8,M8)</f>
        <v>25609</v>
      </c>
      <c r="L8" s="35">
        <f ca="1">K8/365</f>
        <v>70.161643835616445</v>
      </c>
      <c r="M8" s="36">
        <f ca="1">TODAY()</f>
        <v>42217</v>
      </c>
    </row>
    <row r="9" spans="1:14" s="37" customFormat="1" ht="25.5">
      <c r="A9" s="30">
        <v>6</v>
      </c>
      <c r="B9" s="31" t="s">
        <v>48</v>
      </c>
      <c r="C9" s="31" t="s">
        <v>17</v>
      </c>
      <c r="D9" s="31" t="s">
        <v>54</v>
      </c>
      <c r="E9" s="32" t="s">
        <v>28</v>
      </c>
      <c r="F9" s="30">
        <v>9756811191</v>
      </c>
      <c r="G9" s="32" t="s">
        <v>45</v>
      </c>
      <c r="H9" s="30" t="s">
        <v>38</v>
      </c>
      <c r="I9" s="32" t="s">
        <v>82</v>
      </c>
      <c r="J9" s="33">
        <v>18242</v>
      </c>
      <c r="K9" s="34">
        <f t="shared" ref="K9:K17" ca="1" si="0">DAYS360(J9,M9)</f>
        <v>23631</v>
      </c>
      <c r="L9" s="35">
        <f t="shared" ref="L9:L17" ca="1" si="1">K9/365</f>
        <v>64.742465753424653</v>
      </c>
      <c r="M9" s="36">
        <f t="shared" ref="M9:M17" ca="1" si="2">TODAY()</f>
        <v>42217</v>
      </c>
    </row>
    <row r="10" spans="1:14" s="37" customFormat="1" ht="25.5">
      <c r="A10" s="30">
        <v>7</v>
      </c>
      <c r="B10" s="31" t="s">
        <v>18</v>
      </c>
      <c r="C10" s="31" t="s">
        <v>19</v>
      </c>
      <c r="D10" s="31" t="s">
        <v>55</v>
      </c>
      <c r="E10" s="30" t="s">
        <v>20</v>
      </c>
      <c r="F10" s="30">
        <v>9411115140</v>
      </c>
      <c r="G10" s="32" t="s">
        <v>45</v>
      </c>
      <c r="H10" s="32" t="s">
        <v>36</v>
      </c>
      <c r="I10" s="32" t="s">
        <v>80</v>
      </c>
      <c r="J10" s="33">
        <v>16235</v>
      </c>
      <c r="K10" s="34">
        <f t="shared" ca="1" si="0"/>
        <v>25609</v>
      </c>
      <c r="L10" s="35">
        <f t="shared" ca="1" si="1"/>
        <v>70.161643835616445</v>
      </c>
      <c r="M10" s="36">
        <f t="shared" ca="1" si="2"/>
        <v>42217</v>
      </c>
    </row>
    <row r="11" spans="1:14" ht="25.5">
      <c r="A11" s="26">
        <v>8</v>
      </c>
      <c r="B11" s="18" t="s">
        <v>24</v>
      </c>
      <c r="C11" s="18" t="s">
        <v>21</v>
      </c>
      <c r="D11" s="18" t="s">
        <v>22</v>
      </c>
      <c r="E11" s="25" t="s">
        <v>34</v>
      </c>
      <c r="F11" s="26" t="s">
        <v>23</v>
      </c>
      <c r="G11" s="25" t="s">
        <v>45</v>
      </c>
      <c r="H11" s="25" t="s">
        <v>36</v>
      </c>
      <c r="I11" s="32" t="s">
        <v>80</v>
      </c>
      <c r="J11" s="12">
        <v>16235</v>
      </c>
      <c r="K11" s="13">
        <f t="shared" ca="1" si="0"/>
        <v>25609</v>
      </c>
      <c r="L11" s="14">
        <f t="shared" ca="1" si="1"/>
        <v>70.161643835616445</v>
      </c>
      <c r="M11" s="15">
        <f t="shared" ca="1" si="2"/>
        <v>42217</v>
      </c>
    </row>
    <row r="12" spans="1:14" ht="25.5">
      <c r="A12" s="82">
        <v>9</v>
      </c>
      <c r="B12" s="83" t="s">
        <v>24</v>
      </c>
      <c r="C12" s="83" t="s">
        <v>25</v>
      </c>
      <c r="D12" s="28" t="s">
        <v>26</v>
      </c>
      <c r="E12" s="82" t="s">
        <v>27</v>
      </c>
      <c r="F12" s="82" t="s">
        <v>57</v>
      </c>
      <c r="G12" s="84" t="s">
        <v>45</v>
      </c>
      <c r="H12" s="80" t="s">
        <v>38</v>
      </c>
      <c r="I12" s="32" t="s">
        <v>82</v>
      </c>
      <c r="J12" s="12">
        <v>17940</v>
      </c>
      <c r="K12" s="13">
        <f t="shared" ca="1" si="0"/>
        <v>23930</v>
      </c>
      <c r="L12" s="14">
        <f t="shared" ca="1" si="1"/>
        <v>65.561643835616437</v>
      </c>
      <c r="M12" s="15">
        <f t="shared" ca="1" si="2"/>
        <v>42217</v>
      </c>
    </row>
    <row r="13" spans="1:14" ht="38.25">
      <c r="A13" s="82"/>
      <c r="B13" s="83"/>
      <c r="C13" s="83"/>
      <c r="D13" s="28" t="s">
        <v>56</v>
      </c>
      <c r="E13" s="82"/>
      <c r="F13" s="82"/>
      <c r="G13" s="84"/>
      <c r="H13" s="80"/>
      <c r="I13" s="32" t="s">
        <v>82</v>
      </c>
      <c r="J13" s="12">
        <v>17940</v>
      </c>
      <c r="K13" s="13">
        <f t="shared" ca="1" si="0"/>
        <v>23930</v>
      </c>
      <c r="L13" s="14">
        <f t="shared" ca="1" si="1"/>
        <v>65.561643835616437</v>
      </c>
      <c r="M13" s="15">
        <f t="shared" ca="1" si="2"/>
        <v>42217</v>
      </c>
    </row>
    <row r="14" spans="1:14" ht="38.25">
      <c r="A14" s="17">
        <v>10</v>
      </c>
      <c r="B14" s="18" t="s">
        <v>61</v>
      </c>
      <c r="C14" s="22" t="s">
        <v>29</v>
      </c>
      <c r="D14" s="18" t="s">
        <v>30</v>
      </c>
      <c r="E14" s="17" t="s">
        <v>31</v>
      </c>
      <c r="F14" s="26" t="s">
        <v>32</v>
      </c>
      <c r="G14" s="17" t="s">
        <v>43</v>
      </c>
      <c r="H14" s="17" t="s">
        <v>42</v>
      </c>
      <c r="I14" s="17" t="s">
        <v>83</v>
      </c>
      <c r="J14" s="26" t="s">
        <v>33</v>
      </c>
      <c r="K14" s="13">
        <f t="shared" ca="1" si="0"/>
        <v>25016</v>
      </c>
      <c r="L14" s="14">
        <f t="shared" ca="1" si="1"/>
        <v>68.536986301369865</v>
      </c>
      <c r="M14" s="15">
        <f t="shared" ca="1" si="2"/>
        <v>42217</v>
      </c>
    </row>
    <row r="15" spans="1:14" ht="38.25">
      <c r="A15" s="17">
        <v>11</v>
      </c>
      <c r="B15" s="18" t="s">
        <v>8</v>
      </c>
      <c r="C15" s="18" t="s">
        <v>72</v>
      </c>
      <c r="D15" s="18" t="s">
        <v>69</v>
      </c>
      <c r="E15" s="18"/>
      <c r="F15" s="18">
        <v>9808364710</v>
      </c>
      <c r="G15" s="19" t="s">
        <v>75</v>
      </c>
      <c r="H15" s="26" t="s">
        <v>37</v>
      </c>
      <c r="I15" s="19" t="s">
        <v>84</v>
      </c>
      <c r="J15" s="12">
        <v>20850</v>
      </c>
      <c r="K15" s="13">
        <f t="shared" ca="1" si="0"/>
        <v>21061</v>
      </c>
      <c r="L15" s="14">
        <f t="shared" ca="1" si="1"/>
        <v>57.701369863013696</v>
      </c>
      <c r="M15" s="15">
        <f t="shared" ca="1" si="2"/>
        <v>42217</v>
      </c>
    </row>
    <row r="16" spans="1:14" ht="51">
      <c r="A16" s="17">
        <v>12</v>
      </c>
      <c r="B16" s="18" t="s">
        <v>8</v>
      </c>
      <c r="C16" s="18" t="s">
        <v>73</v>
      </c>
      <c r="D16" s="18" t="s">
        <v>70</v>
      </c>
      <c r="E16" s="18"/>
      <c r="F16" s="18">
        <v>9412451528</v>
      </c>
      <c r="G16" s="19" t="s">
        <v>75</v>
      </c>
      <c r="H16" s="26" t="s">
        <v>37</v>
      </c>
      <c r="I16" s="19" t="s">
        <v>84</v>
      </c>
      <c r="J16" s="12">
        <v>18164</v>
      </c>
      <c r="K16" s="13">
        <f t="shared" ca="1" si="0"/>
        <v>23708</v>
      </c>
      <c r="L16" s="14">
        <f t="shared" ca="1" si="1"/>
        <v>64.953424657534242</v>
      </c>
      <c r="M16" s="15">
        <f t="shared" ca="1" si="2"/>
        <v>42217</v>
      </c>
    </row>
    <row r="17" spans="1:13" ht="25.5">
      <c r="A17" s="17">
        <v>13</v>
      </c>
      <c r="B17" s="18" t="s">
        <v>46</v>
      </c>
      <c r="C17" s="18" t="s">
        <v>68</v>
      </c>
      <c r="D17" s="18" t="s">
        <v>71</v>
      </c>
      <c r="E17" s="18" t="s">
        <v>74</v>
      </c>
      <c r="F17" s="18">
        <v>9058874260</v>
      </c>
      <c r="G17" s="19" t="s">
        <v>75</v>
      </c>
      <c r="H17" s="26" t="s">
        <v>37</v>
      </c>
      <c r="I17" s="19" t="s">
        <v>84</v>
      </c>
      <c r="J17" s="12">
        <v>18399</v>
      </c>
      <c r="K17" s="13">
        <f t="shared" ca="1" si="0"/>
        <v>23475</v>
      </c>
      <c r="L17" s="14">
        <f t="shared" ca="1" si="1"/>
        <v>64.31506849315069</v>
      </c>
      <c r="M17" s="15">
        <f t="shared" ca="1" si="2"/>
        <v>42217</v>
      </c>
    </row>
    <row r="20" spans="1:13">
      <c r="D20" s="53"/>
    </row>
  </sheetData>
  <mergeCells count="8">
    <mergeCell ref="H12:H13"/>
    <mergeCell ref="A1:G1"/>
    <mergeCell ref="A12:A13"/>
    <mergeCell ref="B12:B13"/>
    <mergeCell ref="C12:C13"/>
    <mergeCell ref="E12:E13"/>
    <mergeCell ref="F12:F13"/>
    <mergeCell ref="G12:G13"/>
  </mergeCells>
  <printOptions horizontalCentered="1"/>
  <pageMargins left="0.43307086614173201" right="0.47244094488188998" top="0.78" bottom="0" header="0.511811023622047" footer="0.51181102362204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topLeftCell="A4" zoomScaleSheetLayoutView="100" workbookViewId="0">
      <selection activeCell="A13" sqref="A13"/>
    </sheetView>
  </sheetViews>
  <sheetFormatPr defaultRowHeight="20.25"/>
  <cols>
    <col min="1" max="1" width="5.28515625" style="6" bestFit="1" customWidth="1"/>
    <col min="2" max="2" width="65" style="6" customWidth="1"/>
    <col min="3" max="16384" width="9.140625" style="6"/>
  </cols>
  <sheetData>
    <row r="1" spans="1:3" ht="12.75" customHeight="1">
      <c r="A1" s="5"/>
      <c r="B1" s="5"/>
    </row>
    <row r="2" spans="1:3" ht="15.75" customHeight="1">
      <c r="A2" s="85" t="s">
        <v>0</v>
      </c>
      <c r="B2" s="85"/>
    </row>
    <row r="3" spans="1:3">
      <c r="A3" s="8"/>
      <c r="B3" s="8"/>
    </row>
    <row r="4" spans="1:3" s="7" customFormat="1" ht="54" customHeight="1">
      <c r="A4" s="9" t="s">
        <v>1</v>
      </c>
      <c r="B4" s="9" t="s">
        <v>40</v>
      </c>
    </row>
    <row r="5" spans="1:3" ht="60.75">
      <c r="A5" s="10">
        <v>1</v>
      </c>
      <c r="B5" s="40" t="s">
        <v>66</v>
      </c>
    </row>
    <row r="6" spans="1:3" ht="60.75">
      <c r="A6" s="10">
        <v>2</v>
      </c>
      <c r="B6" s="40" t="s">
        <v>62</v>
      </c>
      <c r="C6" s="6" t="s">
        <v>85</v>
      </c>
    </row>
    <row r="7" spans="1:3" ht="60.75">
      <c r="A7" s="10">
        <v>3</v>
      </c>
      <c r="B7" s="40" t="s">
        <v>63</v>
      </c>
    </row>
    <row r="8" spans="1:3" ht="60.75">
      <c r="A8" s="10">
        <v>4</v>
      </c>
      <c r="B8" s="40" t="s">
        <v>64</v>
      </c>
    </row>
    <row r="9" spans="1:3" ht="60.75">
      <c r="A9" s="10">
        <v>5</v>
      </c>
      <c r="B9" s="40" t="s">
        <v>65</v>
      </c>
    </row>
    <row r="10" spans="1:3" ht="81">
      <c r="A10" s="11">
        <v>6</v>
      </c>
      <c r="B10" s="41" t="s">
        <v>67</v>
      </c>
    </row>
    <row r="11" spans="1:3" ht="60.75">
      <c r="A11" s="11">
        <v>7</v>
      </c>
      <c r="B11" s="41" t="s">
        <v>89</v>
      </c>
    </row>
    <row r="12" spans="1:3" ht="60.75">
      <c r="A12" s="11">
        <v>8</v>
      </c>
      <c r="B12" s="46" t="s">
        <v>86</v>
      </c>
    </row>
  </sheetData>
  <mergeCells count="1">
    <mergeCell ref="A2:B2"/>
  </mergeCells>
  <printOptions horizontalCentered="1"/>
  <pageMargins left="0.43307086614173201" right="0.47244094488188998" top="0.78" bottom="0.76" header="0.511811023622047" footer="0.511811023622047"/>
  <pageSetup paperSize="9" scale="79" orientation="portrait" r:id="rId1"/>
  <rowBreaks count="1" manualBreakCount="1">
    <brk id="12" max="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="70" zoomScaleNormal="70" zoomScaleSheetLayoutView="70" workbookViewId="0">
      <selection activeCell="B8" sqref="B8"/>
    </sheetView>
  </sheetViews>
  <sheetFormatPr defaultRowHeight="25.5"/>
  <cols>
    <col min="1" max="1" width="12.28515625" style="64" bestFit="1" customWidth="1"/>
    <col min="2" max="2" width="165.42578125" style="59" customWidth="1"/>
    <col min="3" max="3" width="0.140625" style="59" customWidth="1"/>
    <col min="4" max="4" width="23.5703125" style="64" customWidth="1"/>
    <col min="5" max="5" width="25.140625" style="59" customWidth="1"/>
    <col min="6" max="11" width="9.140625" style="59"/>
    <col min="12" max="12" width="43.140625" style="59" customWidth="1"/>
    <col min="13" max="16384" width="9.140625" style="59"/>
  </cols>
  <sheetData>
    <row r="1" spans="1:5" ht="8.25" customHeight="1"/>
    <row r="2" spans="1:5" ht="34.5" customHeight="1">
      <c r="A2" s="86" t="s">
        <v>0</v>
      </c>
      <c r="B2" s="86"/>
      <c r="C2" s="60"/>
    </row>
    <row r="3" spans="1:5" s="67" customFormat="1" ht="24.75" customHeight="1">
      <c r="A3" s="79" t="s">
        <v>1</v>
      </c>
      <c r="B3" s="79" t="s">
        <v>40</v>
      </c>
      <c r="C3" s="65"/>
      <c r="D3" s="66"/>
    </row>
    <row r="4" spans="1:5" ht="25.5" customHeight="1">
      <c r="A4" s="54">
        <v>1</v>
      </c>
      <c r="B4" s="55" t="s">
        <v>95</v>
      </c>
      <c r="C4" s="57" t="s">
        <v>91</v>
      </c>
      <c r="D4" s="68"/>
    </row>
    <row r="5" spans="1:5" ht="33.75" customHeight="1">
      <c r="A5" s="54">
        <v>2</v>
      </c>
      <c r="B5" s="55" t="s">
        <v>96</v>
      </c>
      <c r="C5" s="57" t="s">
        <v>91</v>
      </c>
      <c r="D5" s="68"/>
    </row>
    <row r="6" spans="1:5" ht="32.25" customHeight="1">
      <c r="A6" s="54">
        <v>3</v>
      </c>
      <c r="B6" s="55" t="s">
        <v>97</v>
      </c>
      <c r="C6" s="57" t="s">
        <v>91</v>
      </c>
      <c r="D6" s="69"/>
    </row>
    <row r="7" spans="1:5" ht="29.25" customHeight="1">
      <c r="A7" s="54">
        <v>4</v>
      </c>
      <c r="B7" s="55" t="s">
        <v>98</v>
      </c>
      <c r="C7" s="57" t="s">
        <v>91</v>
      </c>
      <c r="D7" s="69"/>
    </row>
    <row r="8" spans="1:5" ht="30" customHeight="1">
      <c r="A8" s="54">
        <v>5</v>
      </c>
      <c r="B8" s="55" t="s">
        <v>99</v>
      </c>
      <c r="C8" s="57" t="s">
        <v>91</v>
      </c>
      <c r="D8" s="69"/>
    </row>
    <row r="9" spans="1:5" ht="32.25" customHeight="1">
      <c r="A9" s="54">
        <v>6</v>
      </c>
      <c r="B9" s="55" t="s">
        <v>100</v>
      </c>
      <c r="C9" s="57" t="s">
        <v>91</v>
      </c>
      <c r="D9" s="62"/>
    </row>
    <row r="10" spans="1:5" ht="25.5" customHeight="1">
      <c r="A10" s="54">
        <v>7</v>
      </c>
      <c r="B10" s="55" t="s">
        <v>101</v>
      </c>
      <c r="C10" s="57" t="s">
        <v>91</v>
      </c>
      <c r="D10" s="62"/>
    </row>
    <row r="11" spans="1:5" ht="33" customHeight="1">
      <c r="A11" s="54">
        <v>8</v>
      </c>
      <c r="B11" s="55" t="s">
        <v>102</v>
      </c>
      <c r="C11" s="57" t="s">
        <v>91</v>
      </c>
      <c r="D11" s="61"/>
      <c r="E11" s="58"/>
    </row>
    <row r="12" spans="1:5" ht="29.25" customHeight="1">
      <c r="A12" s="54">
        <v>9</v>
      </c>
      <c r="B12" s="55" t="s">
        <v>103</v>
      </c>
      <c r="C12" s="57" t="s">
        <v>91</v>
      </c>
      <c r="D12" s="61"/>
      <c r="E12" s="58"/>
    </row>
    <row r="13" spans="1:5" ht="28.5" customHeight="1">
      <c r="A13" s="54">
        <v>10</v>
      </c>
      <c r="B13" s="55" t="s">
        <v>104</v>
      </c>
      <c r="C13" s="57" t="s">
        <v>91</v>
      </c>
      <c r="D13" s="61"/>
      <c r="E13" s="58"/>
    </row>
    <row r="14" spans="1:5" ht="30" customHeight="1">
      <c r="A14" s="54">
        <v>11</v>
      </c>
      <c r="B14" s="55" t="s">
        <v>105</v>
      </c>
      <c r="C14" s="57" t="s">
        <v>91</v>
      </c>
      <c r="D14" s="61"/>
    </row>
    <row r="15" spans="1:5" ht="30.75" customHeight="1">
      <c r="A15" s="54">
        <v>12</v>
      </c>
      <c r="B15" s="55" t="s">
        <v>106</v>
      </c>
      <c r="C15" s="57" t="s">
        <v>91</v>
      </c>
      <c r="D15" s="61"/>
    </row>
    <row r="16" spans="1:5" ht="30.75" customHeight="1">
      <c r="A16" s="54">
        <v>13</v>
      </c>
      <c r="B16" s="55" t="s">
        <v>107</v>
      </c>
      <c r="C16" s="57" t="s">
        <v>91</v>
      </c>
      <c r="D16" s="61"/>
    </row>
    <row r="17" spans="1:5" ht="26.25" customHeight="1">
      <c r="A17" s="54">
        <v>14</v>
      </c>
      <c r="B17" s="55" t="s">
        <v>108</v>
      </c>
      <c r="C17" s="57" t="s">
        <v>91</v>
      </c>
      <c r="D17" s="62"/>
      <c r="E17" s="70"/>
    </row>
    <row r="18" spans="1:5" ht="33.75" customHeight="1">
      <c r="A18" s="54">
        <v>15</v>
      </c>
      <c r="B18" s="55" t="s">
        <v>109</v>
      </c>
      <c r="C18" s="57" t="s">
        <v>91</v>
      </c>
      <c r="E18" s="70"/>
    </row>
    <row r="19" spans="1:5" ht="29.25" customHeight="1">
      <c r="A19" s="54">
        <v>16</v>
      </c>
      <c r="B19" s="55" t="s">
        <v>110</v>
      </c>
      <c r="C19" s="57" t="s">
        <v>91</v>
      </c>
      <c r="D19" s="68"/>
    </row>
    <row r="20" spans="1:5" ht="31.5" customHeight="1">
      <c r="A20" s="54">
        <v>17</v>
      </c>
      <c r="B20" s="55" t="s">
        <v>111</v>
      </c>
      <c r="C20" s="57" t="s">
        <v>91</v>
      </c>
      <c r="D20" s="68"/>
    </row>
    <row r="21" spans="1:5" ht="36.75" customHeight="1">
      <c r="A21" s="54">
        <v>18</v>
      </c>
      <c r="B21" s="55" t="s">
        <v>90</v>
      </c>
      <c r="C21" s="57"/>
      <c r="D21" s="61"/>
    </row>
    <row r="22" spans="1:5" ht="33.75" customHeight="1">
      <c r="A22" s="54">
        <v>19</v>
      </c>
      <c r="B22" s="55" t="s">
        <v>92</v>
      </c>
      <c r="C22" s="57"/>
      <c r="D22" s="61"/>
    </row>
    <row r="23" spans="1:5" ht="26.25" customHeight="1">
      <c r="A23" s="54">
        <v>20</v>
      </c>
      <c r="B23" s="55" t="s">
        <v>93</v>
      </c>
      <c r="C23" s="57"/>
      <c r="D23" s="61"/>
    </row>
    <row r="24" spans="1:5" ht="27" customHeight="1">
      <c r="A24" s="54">
        <v>21</v>
      </c>
      <c r="B24" s="55" t="s">
        <v>112</v>
      </c>
      <c r="C24" s="57"/>
      <c r="D24" s="61"/>
    </row>
    <row r="25" spans="1:5" ht="30" customHeight="1">
      <c r="A25" s="54">
        <v>22</v>
      </c>
      <c r="B25" s="75" t="s">
        <v>113</v>
      </c>
      <c r="C25" s="71"/>
      <c r="D25" s="61"/>
    </row>
    <row r="26" spans="1:5" ht="27.75" customHeight="1">
      <c r="A26" s="54">
        <v>23</v>
      </c>
      <c r="B26" s="75" t="s">
        <v>114</v>
      </c>
      <c r="C26" s="71"/>
      <c r="D26" s="61"/>
    </row>
    <row r="27" spans="1:5" ht="27.75" customHeight="1">
      <c r="A27" s="54">
        <v>24</v>
      </c>
      <c r="B27" s="75" t="s">
        <v>115</v>
      </c>
      <c r="C27" s="71"/>
      <c r="D27" s="61"/>
    </row>
    <row r="28" spans="1:5" ht="30.75" customHeight="1">
      <c r="A28" s="54">
        <v>25</v>
      </c>
      <c r="B28" s="75" t="s">
        <v>116</v>
      </c>
      <c r="C28" s="71"/>
      <c r="D28" s="61"/>
    </row>
    <row r="29" spans="1:5" ht="30.75" customHeight="1">
      <c r="A29" s="54">
        <v>26</v>
      </c>
      <c r="B29" s="75" t="s">
        <v>117</v>
      </c>
      <c r="C29" s="71"/>
      <c r="D29" s="61"/>
    </row>
    <row r="30" spans="1:5" ht="36" customHeight="1">
      <c r="A30" s="54">
        <v>27</v>
      </c>
      <c r="B30" s="75" t="s">
        <v>118</v>
      </c>
      <c r="C30" s="71"/>
      <c r="D30" s="61"/>
    </row>
    <row r="31" spans="1:5" ht="33.75" customHeight="1">
      <c r="A31" s="54">
        <v>28</v>
      </c>
      <c r="B31" s="75" t="s">
        <v>119</v>
      </c>
      <c r="C31" s="71"/>
      <c r="D31" s="61"/>
    </row>
    <row r="32" spans="1:5" ht="28.5" customHeight="1">
      <c r="A32" s="54">
        <v>29</v>
      </c>
      <c r="B32" s="75" t="s">
        <v>120</v>
      </c>
      <c r="C32" s="71"/>
      <c r="D32" s="61"/>
    </row>
    <row r="33" spans="1:4" ht="33.75" customHeight="1">
      <c r="A33" s="54">
        <v>30</v>
      </c>
      <c r="B33" s="75" t="s">
        <v>121</v>
      </c>
      <c r="C33" s="71"/>
      <c r="D33" s="61"/>
    </row>
    <row r="34" spans="1:4" ht="27.75" customHeight="1">
      <c r="A34" s="54">
        <v>31</v>
      </c>
      <c r="B34" s="75" t="s">
        <v>122</v>
      </c>
      <c r="C34" s="71"/>
      <c r="D34" s="61"/>
    </row>
    <row r="35" spans="1:4">
      <c r="A35" s="76">
        <v>32</v>
      </c>
      <c r="B35" s="77" t="s">
        <v>123</v>
      </c>
      <c r="D35" s="61"/>
    </row>
    <row r="36" spans="1:4">
      <c r="A36" s="76">
        <v>33</v>
      </c>
      <c r="B36" s="77" t="s">
        <v>17</v>
      </c>
      <c r="D36" s="61"/>
    </row>
    <row r="37" spans="1:4" ht="27.75" customHeight="1">
      <c r="A37" s="54">
        <v>34</v>
      </c>
      <c r="B37" s="75" t="s">
        <v>94</v>
      </c>
      <c r="C37" s="71"/>
      <c r="D37" s="61"/>
    </row>
    <row r="38" spans="1:4" ht="26.25">
      <c r="A38" s="76">
        <v>35</v>
      </c>
      <c r="B38" s="78" t="s">
        <v>124</v>
      </c>
      <c r="D38" s="61"/>
    </row>
    <row r="42" spans="1:4" ht="109.5" customHeight="1">
      <c r="A42" s="60"/>
      <c r="B42" s="63"/>
      <c r="C42" s="71"/>
      <c r="D42" s="61"/>
    </row>
    <row r="43" spans="1:4" ht="51.75" customHeight="1">
      <c r="A43" s="60"/>
      <c r="B43" s="63"/>
      <c r="C43" s="71"/>
      <c r="D43" s="61"/>
    </row>
    <row r="44" spans="1:4" ht="51.75" customHeight="1">
      <c r="A44" s="60"/>
      <c r="B44" s="63"/>
      <c r="C44" s="71"/>
      <c r="D44" s="61"/>
    </row>
    <row r="45" spans="1:4" ht="51.75" customHeight="1">
      <c r="A45" s="60"/>
      <c r="B45" s="63"/>
      <c r="C45" s="71"/>
      <c r="D45" s="61"/>
    </row>
    <row r="46" spans="1:4" ht="51.75" customHeight="1">
      <c r="A46" s="60"/>
      <c r="B46" s="63"/>
      <c r="C46" s="71"/>
      <c r="D46" s="61"/>
    </row>
    <row r="47" spans="1:4" ht="51.75" customHeight="1">
      <c r="A47" s="60"/>
      <c r="B47" s="63"/>
      <c r="C47" s="71"/>
      <c r="D47" s="61"/>
    </row>
    <row r="48" spans="1:4" ht="51.75" customHeight="1">
      <c r="A48" s="60"/>
      <c r="B48" s="63"/>
      <c r="C48" s="71"/>
      <c r="D48" s="61"/>
    </row>
    <row r="49" spans="1:5" ht="51.75" customHeight="1">
      <c r="A49" s="60"/>
      <c r="B49" s="63"/>
      <c r="C49" s="71"/>
      <c r="D49" s="61"/>
    </row>
    <row r="50" spans="1:5" ht="51.75" customHeight="1">
      <c r="A50" s="60"/>
      <c r="B50" s="63"/>
      <c r="C50" s="71"/>
      <c r="D50" s="61"/>
    </row>
    <row r="51" spans="1:5" ht="51.75" customHeight="1">
      <c r="A51" s="60"/>
      <c r="C51" s="71"/>
      <c r="D51" s="61"/>
    </row>
    <row r="52" spans="1:5" ht="85.5" customHeight="1">
      <c r="B52" s="72"/>
      <c r="C52" s="72"/>
      <c r="D52" s="69"/>
    </row>
    <row r="53" spans="1:5" ht="85.5" customHeight="1">
      <c r="A53" s="60"/>
      <c r="B53" s="73"/>
      <c r="C53" s="73"/>
    </row>
    <row r="55" spans="1:5" ht="124.5" customHeight="1">
      <c r="A55" s="60"/>
      <c r="B55" s="57"/>
      <c r="C55" s="57"/>
      <c r="D55" s="62"/>
    </row>
    <row r="56" spans="1:5" ht="55.5" customHeight="1">
      <c r="A56" s="60"/>
      <c r="B56" s="57"/>
      <c r="C56" s="57"/>
      <c r="D56" s="62"/>
    </row>
    <row r="57" spans="1:5" ht="58.5" customHeight="1">
      <c r="A57" s="60"/>
      <c r="B57" s="57"/>
      <c r="C57" s="57"/>
      <c r="D57" s="62"/>
    </row>
    <row r="58" spans="1:5" ht="51.75" customHeight="1">
      <c r="A58" s="60"/>
      <c r="B58" s="57"/>
      <c r="C58" s="57"/>
      <c r="D58" s="62"/>
    </row>
    <row r="59" spans="1:5" ht="64.5" customHeight="1">
      <c r="A59" s="60"/>
      <c r="B59" s="57"/>
      <c r="C59" s="57"/>
      <c r="D59" s="62"/>
      <c r="E59" s="58"/>
    </row>
    <row r="61" spans="1:5" ht="78" customHeight="1">
      <c r="A61" s="60"/>
      <c r="B61" s="57"/>
      <c r="C61" s="57"/>
      <c r="D61" s="62"/>
      <c r="E61" s="74"/>
    </row>
  </sheetData>
  <mergeCells count="1">
    <mergeCell ref="A2:B2"/>
  </mergeCells>
  <pageMargins left="0.2" right="0.51" top="0.16" bottom="0.28000000000000003" header="0.16" footer="0.3"/>
  <pageSetup scale="53" orientation="portrait" verticalDpi="300" r:id="rId1"/>
  <rowBreaks count="2" manualBreakCount="2">
    <brk id="25" max="1" man="1"/>
    <brk id="38" max="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15" sqref="A15"/>
    </sheetView>
  </sheetViews>
  <sheetFormatPr defaultRowHeight="12.75"/>
  <cols>
    <col min="1" max="1" width="60.5703125" customWidth="1"/>
  </cols>
  <sheetData>
    <row r="1" spans="1:1" ht="36.75" customHeight="1">
      <c r="A1" s="56"/>
    </row>
    <row r="5" spans="1:1" ht="18">
      <c r="A5" s="5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 (3)</vt:lpstr>
      <vt:lpstr>Sheet1 (2)</vt:lpstr>
      <vt:lpstr>SQM Adrress for Envelop</vt:lpstr>
      <vt:lpstr>SQM Name</vt:lpstr>
      <vt:lpstr>Sheet3</vt:lpstr>
      <vt:lpstr>Sheet4</vt:lpstr>
      <vt:lpstr>'Sheet1 (2)'!Print_Area</vt:lpstr>
      <vt:lpstr>'Sheet1 (3)'!Print_Area</vt:lpstr>
      <vt:lpstr>'SQM Adrress for Envelop'!Print_Area</vt:lpstr>
      <vt:lpstr>'SQM Name'!Print_Area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ankit</cp:lastModifiedBy>
  <cp:lastPrinted>2015-07-29T06:36:31Z</cp:lastPrinted>
  <dcterms:created xsi:type="dcterms:W3CDTF">2008-08-22T07:29:38Z</dcterms:created>
  <dcterms:modified xsi:type="dcterms:W3CDTF">2015-08-01T11:27:08Z</dcterms:modified>
</cp:coreProperties>
</file>