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8136" activeTab="1"/>
  </bookViews>
  <sheets>
    <sheet name="Sheet2 (2)" sheetId="1" r:id="rId1"/>
    <sheet name="Sheet2" sheetId="2" r:id="rId2"/>
    <sheet name="Sheet3" sheetId="3" r:id="rId3"/>
  </sheets>
  <definedNames>
    <definedName name="_xlnm.Print_Area" localSheetId="0">'Sheet2 (2)'!$A$1:$F$34</definedName>
    <definedName name="_xlnm.Print_Titles" localSheetId="0">'Sheet2 (2)'!$2:$2</definedName>
  </definedNames>
  <calcPr fullCalcOnLoad="1"/>
</workbook>
</file>

<file path=xl/sharedStrings.xml><?xml version="1.0" encoding="utf-8"?>
<sst xmlns="http://schemas.openxmlformats.org/spreadsheetml/2006/main" count="126" uniqueCount="89">
  <si>
    <t>PIU</t>
  </si>
  <si>
    <t>Road Category</t>
  </si>
  <si>
    <t xml:space="preserve">Total No. of Roads </t>
  </si>
  <si>
    <t>Length in Km</t>
  </si>
  <si>
    <t>Total Closed till yesterday</t>
  </si>
  <si>
    <t>Blocked Today</t>
  </si>
  <si>
    <t>Total</t>
  </si>
  <si>
    <t>Opened Today</t>
  </si>
  <si>
    <t>Yet to Open</t>
  </si>
  <si>
    <t>Total Machine Deployed</t>
  </si>
  <si>
    <t>1)</t>
  </si>
  <si>
    <t>No. of roads</t>
  </si>
  <si>
    <t>Date by which they will be opened</t>
  </si>
  <si>
    <t>2)</t>
  </si>
  <si>
    <t>Amount spent/ required
 (In lakh)</t>
  </si>
  <si>
    <t>S.N.</t>
  </si>
  <si>
    <t xml:space="preserve"> </t>
  </si>
  <si>
    <t>NOTE - Programme for opening roads of Col. 10</t>
  </si>
  <si>
    <t>Almora 1</t>
  </si>
  <si>
    <t>VillageRoad</t>
  </si>
  <si>
    <t>Almora 2</t>
  </si>
  <si>
    <t>Dwarahat</t>
  </si>
  <si>
    <t>Salt</t>
  </si>
  <si>
    <t>Total of Almora</t>
  </si>
  <si>
    <t>Bageshwer</t>
  </si>
  <si>
    <t>Kapkot</t>
  </si>
  <si>
    <t>Total of Bageshwer</t>
  </si>
  <si>
    <t>Jeolikot</t>
  </si>
  <si>
    <t>kathgodam</t>
  </si>
  <si>
    <t>Total of Nainital &amp; USN</t>
  </si>
  <si>
    <t>Pithoragarh 1</t>
  </si>
  <si>
    <t>Pithoragarh 2</t>
  </si>
  <si>
    <t>Didihat</t>
  </si>
  <si>
    <t>Total of Pithoragarh</t>
  </si>
  <si>
    <t>Champawat</t>
  </si>
  <si>
    <t>Lohaghat</t>
  </si>
  <si>
    <t>Total of Champawat</t>
  </si>
  <si>
    <t>Total of Kumaon Zone</t>
  </si>
  <si>
    <t>Dharchula</t>
  </si>
  <si>
    <t>Road Closed in Monsoon 2016-17 (PMGSY Kumaon)</t>
  </si>
  <si>
    <t>yks0fu0fo0 [k.M vYeksM+k</t>
  </si>
  <si>
    <t>fl0[k0 vYeksM+k</t>
  </si>
  <si>
    <t xml:space="preserve">fj[kkM+h ckNe eksVj ekxZ </t>
  </si>
  <si>
    <t xml:space="preserve">HkukjykFkh ukerh psVkcxM+ eksVj ekxZ </t>
  </si>
  <si>
    <t xml:space="preserve">yks0fu0fo0 [k.M /kkjpwyk </t>
  </si>
  <si>
    <t xml:space="preserve">cklcxM+ xwBh eksVj ekxZ </t>
  </si>
  <si>
    <t xml:space="preserve">elwjh dk.Mk gksdjk eksVj ekxZ </t>
  </si>
  <si>
    <t xml:space="preserve">lkunso&amp;rqjxksyh eksVj ekxZ </t>
  </si>
  <si>
    <t>s.n.</t>
  </si>
  <si>
    <t>ekxZ</t>
  </si>
  <si>
    <t>[kqyus dh lEHkkfor frfFk</t>
  </si>
  <si>
    <t>didksV dehZ eksVj ekxZ</t>
  </si>
  <si>
    <t xml:space="preserve"> 'kkek ukdqM+h eksVj ekxZ</t>
  </si>
  <si>
    <t>vkj0bZ0,l0 MhMhgkV</t>
  </si>
  <si>
    <t>csM+k&amp;e&gt;sM+k&amp;tkjrh eksVj ekxZ</t>
  </si>
  <si>
    <t>ckalcxM+ dksVk iUnzgikyk</t>
  </si>
  <si>
    <t>fl0[k0 T;ksyhdksV</t>
  </si>
  <si>
    <t>nsohiqjk&amp;lkSM+ eks0ek0</t>
  </si>
  <si>
    <t>yks0fu0fo0 [k.M lYV</t>
  </si>
  <si>
    <t>pkSckVh cksjkcaWxk eksVj ekxZ</t>
  </si>
  <si>
    <t xml:space="preserve">ukpuh EkYyk HkSaldksV eksVj ekxZ </t>
  </si>
  <si>
    <t>ikFkyhckx ls cjlheh eksVj ekxZ</t>
  </si>
  <si>
    <t>clkSyh iks[kjh ukbZ&lt;+kSy eks0ek0A</t>
  </si>
  <si>
    <t>iijlSyh ls cYVk eks0ek0A</t>
  </si>
  <si>
    <t>yks0fu0fo0 [k.M }kjkgkV</t>
  </si>
  <si>
    <t xml:space="preserve">,suk ls tk[k eksVj ekxZ </t>
  </si>
  <si>
    <t>ns?kkV ls fpUrksyh eksVj ekxZ</t>
  </si>
  <si>
    <t>,y032 ls ckuuk eks0ek0</t>
  </si>
  <si>
    <t>yks0fu0fo0 [k.M dkBxksnke</t>
  </si>
  <si>
    <t>xzk0fu0fo0 [k.M didksV</t>
  </si>
  <si>
    <t>eUFkkxj ls cUFkksa eksVj ekxZA</t>
  </si>
  <si>
    <t>25-07-2016</t>
  </si>
  <si>
    <t>lsjk?kkV ls dqWUtfdeksyk ekVj ekxZ</t>
  </si>
  <si>
    <t>31-07-2016</t>
  </si>
  <si>
    <t>21-07-2016</t>
  </si>
  <si>
    <t>/kkSu lYyh eks0ek0</t>
  </si>
  <si>
    <t>fl0[k0 pEikor</t>
  </si>
  <si>
    <t>ih0Mh0,y0 fdeh0 117 ls ludksV eks0ek0</t>
  </si>
  <si>
    <t>27-07-2016</t>
  </si>
  <si>
    <t>rM+kxrky ls [kksyk eksVj ekxZ</t>
  </si>
  <si>
    <t>23-07-2016</t>
  </si>
  <si>
    <t>22-07-2016</t>
  </si>
  <si>
    <t>,l0,p0 29 ls [kVksyh eYyh eksVj ekxZ</t>
  </si>
  <si>
    <t>date   21-07-2016</t>
  </si>
  <si>
    <t>List of name of roads of Col. 10 attached.   (PMGSY Kumaon) dated 21/07/2016</t>
  </si>
  <si>
    <t>perksyk ls iiksyh eksVj ekxZA</t>
  </si>
  <si>
    <t>gjrik ls gyh eks0ek0</t>
  </si>
  <si>
    <t>cxksVh&amp;MqaxjkysVh eks0ek0</t>
  </si>
  <si>
    <t>21/7/16 - 10 roads, 22/7/16 - 7 Roads, 23/7/16 -3 roads , 25/7/16 - 5 road 27/7/16 - 1 road   31/07/16 - 1 road
total - 27 roads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</si>
</sst>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Kruti Dev 010"/>
      <family val="0"/>
    </font>
    <font>
      <b/>
      <sz val="10"/>
      <name val="Kruti Dev 010"/>
      <family val="0"/>
    </font>
    <font>
      <b/>
      <sz val="12"/>
      <name val="Kruti Dev 010"/>
      <family val="0"/>
    </font>
    <font>
      <sz val="12"/>
      <name val="Kruti Dev 010"/>
      <family val="0"/>
    </font>
    <font>
      <b/>
      <sz val="11"/>
      <color indexed="8"/>
      <name val="Calibri"/>
      <family val="2"/>
    </font>
    <font>
      <sz val="11"/>
      <color indexed="8"/>
      <name val="Cambria"/>
      <family val="1"/>
    </font>
    <font>
      <b/>
      <sz val="12"/>
      <color indexed="8"/>
      <name val="Calibri"/>
      <family val="2"/>
    </font>
    <font>
      <sz val="12"/>
      <color indexed="8"/>
      <name val="Kruti Dev 010"/>
      <family val="0"/>
    </font>
    <font>
      <sz val="12"/>
      <color indexed="8"/>
      <name val="Cambria"/>
      <family val="1"/>
    </font>
    <font>
      <sz val="14"/>
      <color indexed="8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2"/>
      <color theme="1"/>
      <name val="Calibri"/>
      <family val="2"/>
    </font>
    <font>
      <sz val="12"/>
      <color theme="1"/>
      <name val="Kruti Dev 010"/>
      <family val="0"/>
    </font>
    <font>
      <sz val="12"/>
      <color theme="1"/>
      <name val="Cambria"/>
      <family val="1"/>
    </font>
    <font>
      <sz val="14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164" fontId="51" fillId="0" borderId="11" xfId="0" applyNumberFormat="1" applyFont="1" applyBorder="1" applyAlignment="1">
      <alignment vertical="center"/>
    </xf>
    <xf numFmtId="2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164" fontId="51" fillId="0" borderId="11" xfId="0" applyNumberFormat="1" applyFont="1" applyFill="1" applyBorder="1" applyAlignment="1">
      <alignment vertical="center"/>
    </xf>
    <xf numFmtId="0" fontId="52" fillId="0" borderId="0" xfId="0" applyFont="1" applyAlignment="1">
      <alignment/>
    </xf>
    <xf numFmtId="0" fontId="12" fillId="0" borderId="13" xfId="0" applyFont="1" applyFill="1" applyBorder="1" applyAlignment="1">
      <alignment horizontal="left" vertical="top"/>
    </xf>
    <xf numFmtId="0" fontId="13" fillId="0" borderId="11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 vertical="top"/>
    </xf>
    <xf numFmtId="0" fontId="52" fillId="0" borderId="0" xfId="0" applyFont="1" applyAlignment="1">
      <alignment horizontal="left" vertical="top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top" wrapText="1"/>
    </xf>
    <xf numFmtId="49" fontId="54" fillId="33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/>
    </xf>
    <xf numFmtId="0" fontId="53" fillId="0" borderId="15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49" fontId="54" fillId="33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top"/>
    </xf>
    <xf numFmtId="0" fontId="55" fillId="33" borderId="11" xfId="0" applyFont="1" applyFill="1" applyBorder="1" applyAlignment="1">
      <alignment horizontal="left" vertical="top" wrapText="1"/>
    </xf>
    <xf numFmtId="49" fontId="54" fillId="33" borderId="11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342900" cy="28575"/>
    <xdr:sp>
      <xdr:nvSpPr>
        <xdr:cNvPr id="1" name="Text Box 1"/>
        <xdr:cNvSpPr txBox="1">
          <a:spLocks noChangeArrowheads="1"/>
        </xdr:cNvSpPr>
      </xdr:nvSpPr>
      <xdr:spPr>
        <a:xfrm>
          <a:off x="7372350" y="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42900" cy="28575"/>
    <xdr:sp>
      <xdr:nvSpPr>
        <xdr:cNvPr id="2" name="Text Box 1"/>
        <xdr:cNvSpPr txBox="1">
          <a:spLocks noChangeArrowheads="1"/>
        </xdr:cNvSpPr>
      </xdr:nvSpPr>
      <xdr:spPr>
        <a:xfrm>
          <a:off x="7372350" y="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42900" cy="28575"/>
    <xdr:sp>
      <xdr:nvSpPr>
        <xdr:cNvPr id="3" name="Text Box 1"/>
        <xdr:cNvSpPr txBox="1">
          <a:spLocks noChangeArrowheads="1"/>
        </xdr:cNvSpPr>
      </xdr:nvSpPr>
      <xdr:spPr>
        <a:xfrm>
          <a:off x="7372350" y="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42900" cy="28575"/>
    <xdr:sp>
      <xdr:nvSpPr>
        <xdr:cNvPr id="4" name="Text Box 1"/>
        <xdr:cNvSpPr txBox="1">
          <a:spLocks noChangeArrowheads="1"/>
        </xdr:cNvSpPr>
      </xdr:nvSpPr>
      <xdr:spPr>
        <a:xfrm>
          <a:off x="7372350" y="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42900" cy="28575"/>
    <xdr:sp>
      <xdr:nvSpPr>
        <xdr:cNvPr id="5" name="Text Box 1"/>
        <xdr:cNvSpPr txBox="1">
          <a:spLocks noChangeArrowheads="1"/>
        </xdr:cNvSpPr>
      </xdr:nvSpPr>
      <xdr:spPr>
        <a:xfrm>
          <a:off x="7372350" y="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42900" cy="28575"/>
    <xdr:sp>
      <xdr:nvSpPr>
        <xdr:cNvPr id="6" name="Text Box 1"/>
        <xdr:cNvSpPr txBox="1">
          <a:spLocks noChangeArrowheads="1"/>
        </xdr:cNvSpPr>
      </xdr:nvSpPr>
      <xdr:spPr>
        <a:xfrm>
          <a:off x="7372350" y="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42900" cy="28575"/>
    <xdr:sp>
      <xdr:nvSpPr>
        <xdr:cNvPr id="7" name="Text Box 1"/>
        <xdr:cNvSpPr txBox="1">
          <a:spLocks noChangeArrowheads="1"/>
        </xdr:cNvSpPr>
      </xdr:nvSpPr>
      <xdr:spPr>
        <a:xfrm>
          <a:off x="7372350" y="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42900" cy="28575"/>
    <xdr:sp>
      <xdr:nvSpPr>
        <xdr:cNvPr id="8" name="Text Box 1"/>
        <xdr:cNvSpPr txBox="1">
          <a:spLocks noChangeArrowheads="1"/>
        </xdr:cNvSpPr>
      </xdr:nvSpPr>
      <xdr:spPr>
        <a:xfrm>
          <a:off x="7372350" y="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42900" cy="28575"/>
    <xdr:sp>
      <xdr:nvSpPr>
        <xdr:cNvPr id="9" name="Text Box 1"/>
        <xdr:cNvSpPr txBox="1">
          <a:spLocks noChangeArrowheads="1"/>
        </xdr:cNvSpPr>
      </xdr:nvSpPr>
      <xdr:spPr>
        <a:xfrm>
          <a:off x="7372350" y="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42900" cy="28575"/>
    <xdr:sp>
      <xdr:nvSpPr>
        <xdr:cNvPr id="10" name="Text Box 1"/>
        <xdr:cNvSpPr txBox="1">
          <a:spLocks noChangeArrowheads="1"/>
        </xdr:cNvSpPr>
      </xdr:nvSpPr>
      <xdr:spPr>
        <a:xfrm>
          <a:off x="7372350" y="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42900" cy="28575"/>
    <xdr:sp>
      <xdr:nvSpPr>
        <xdr:cNvPr id="11" name="Text Box 1"/>
        <xdr:cNvSpPr txBox="1">
          <a:spLocks noChangeArrowheads="1"/>
        </xdr:cNvSpPr>
      </xdr:nvSpPr>
      <xdr:spPr>
        <a:xfrm>
          <a:off x="7372350" y="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42900" cy="28575"/>
    <xdr:sp>
      <xdr:nvSpPr>
        <xdr:cNvPr id="12" name="Text Box 1"/>
        <xdr:cNvSpPr txBox="1">
          <a:spLocks noChangeArrowheads="1"/>
        </xdr:cNvSpPr>
      </xdr:nvSpPr>
      <xdr:spPr>
        <a:xfrm>
          <a:off x="7372350" y="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42900" cy="28575"/>
    <xdr:sp>
      <xdr:nvSpPr>
        <xdr:cNvPr id="13" name="Text Box 1"/>
        <xdr:cNvSpPr txBox="1">
          <a:spLocks noChangeArrowheads="1"/>
        </xdr:cNvSpPr>
      </xdr:nvSpPr>
      <xdr:spPr>
        <a:xfrm>
          <a:off x="7372350" y="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42900" cy="28575"/>
    <xdr:sp>
      <xdr:nvSpPr>
        <xdr:cNvPr id="14" name="Text Box 1"/>
        <xdr:cNvSpPr txBox="1">
          <a:spLocks noChangeArrowheads="1"/>
        </xdr:cNvSpPr>
      </xdr:nvSpPr>
      <xdr:spPr>
        <a:xfrm>
          <a:off x="7372350" y="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42900" cy="28575"/>
    <xdr:sp>
      <xdr:nvSpPr>
        <xdr:cNvPr id="15" name="Text Box 1"/>
        <xdr:cNvSpPr txBox="1">
          <a:spLocks noChangeArrowheads="1"/>
        </xdr:cNvSpPr>
      </xdr:nvSpPr>
      <xdr:spPr>
        <a:xfrm>
          <a:off x="7372350" y="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42900" cy="28575"/>
    <xdr:sp>
      <xdr:nvSpPr>
        <xdr:cNvPr id="16" name="Text Box 1"/>
        <xdr:cNvSpPr txBox="1">
          <a:spLocks noChangeArrowheads="1"/>
        </xdr:cNvSpPr>
      </xdr:nvSpPr>
      <xdr:spPr>
        <a:xfrm>
          <a:off x="7372350" y="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42900" cy="28575"/>
    <xdr:sp>
      <xdr:nvSpPr>
        <xdr:cNvPr id="17" name="Text Box 1"/>
        <xdr:cNvSpPr txBox="1">
          <a:spLocks noChangeArrowheads="1"/>
        </xdr:cNvSpPr>
      </xdr:nvSpPr>
      <xdr:spPr>
        <a:xfrm>
          <a:off x="7372350" y="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42900" cy="28575"/>
    <xdr:sp>
      <xdr:nvSpPr>
        <xdr:cNvPr id="18" name="Text Box 1"/>
        <xdr:cNvSpPr txBox="1">
          <a:spLocks noChangeArrowheads="1"/>
        </xdr:cNvSpPr>
      </xdr:nvSpPr>
      <xdr:spPr>
        <a:xfrm>
          <a:off x="7372350" y="0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342900" cy="28575"/>
    <xdr:sp>
      <xdr:nvSpPr>
        <xdr:cNvPr id="1" name="Text Box 1"/>
        <xdr:cNvSpPr txBox="1">
          <a:spLocks noChangeArrowheads="1"/>
        </xdr:cNvSpPr>
      </xdr:nvSpPr>
      <xdr:spPr>
        <a:xfrm>
          <a:off x="3971925" y="109537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42900" cy="28575"/>
    <xdr:sp>
      <xdr:nvSpPr>
        <xdr:cNvPr id="2" name="Text Box 1"/>
        <xdr:cNvSpPr txBox="1">
          <a:spLocks noChangeArrowheads="1"/>
        </xdr:cNvSpPr>
      </xdr:nvSpPr>
      <xdr:spPr>
        <a:xfrm>
          <a:off x="3971925" y="109537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42900" cy="28575"/>
    <xdr:sp>
      <xdr:nvSpPr>
        <xdr:cNvPr id="3" name="Text Box 1"/>
        <xdr:cNvSpPr txBox="1">
          <a:spLocks noChangeArrowheads="1"/>
        </xdr:cNvSpPr>
      </xdr:nvSpPr>
      <xdr:spPr>
        <a:xfrm>
          <a:off x="3971925" y="109537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42900" cy="28575"/>
    <xdr:sp>
      <xdr:nvSpPr>
        <xdr:cNvPr id="4" name="Text Box 1"/>
        <xdr:cNvSpPr txBox="1">
          <a:spLocks noChangeArrowheads="1"/>
        </xdr:cNvSpPr>
      </xdr:nvSpPr>
      <xdr:spPr>
        <a:xfrm>
          <a:off x="3971925" y="109537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42900" cy="28575"/>
    <xdr:sp>
      <xdr:nvSpPr>
        <xdr:cNvPr id="5" name="Text Box 1"/>
        <xdr:cNvSpPr txBox="1">
          <a:spLocks noChangeArrowheads="1"/>
        </xdr:cNvSpPr>
      </xdr:nvSpPr>
      <xdr:spPr>
        <a:xfrm>
          <a:off x="3971925" y="109537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42900" cy="28575"/>
    <xdr:sp>
      <xdr:nvSpPr>
        <xdr:cNvPr id="6" name="Text Box 1"/>
        <xdr:cNvSpPr txBox="1">
          <a:spLocks noChangeArrowheads="1"/>
        </xdr:cNvSpPr>
      </xdr:nvSpPr>
      <xdr:spPr>
        <a:xfrm>
          <a:off x="3971925" y="109537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42900" cy="28575"/>
    <xdr:sp>
      <xdr:nvSpPr>
        <xdr:cNvPr id="7" name="Text Box 1"/>
        <xdr:cNvSpPr txBox="1">
          <a:spLocks noChangeArrowheads="1"/>
        </xdr:cNvSpPr>
      </xdr:nvSpPr>
      <xdr:spPr>
        <a:xfrm>
          <a:off x="3971925" y="109537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42900" cy="28575"/>
    <xdr:sp>
      <xdr:nvSpPr>
        <xdr:cNvPr id="8" name="Text Box 1"/>
        <xdr:cNvSpPr txBox="1">
          <a:spLocks noChangeArrowheads="1"/>
        </xdr:cNvSpPr>
      </xdr:nvSpPr>
      <xdr:spPr>
        <a:xfrm>
          <a:off x="3971925" y="109537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42900" cy="28575"/>
    <xdr:sp>
      <xdr:nvSpPr>
        <xdr:cNvPr id="9" name="Text Box 1"/>
        <xdr:cNvSpPr txBox="1">
          <a:spLocks noChangeArrowheads="1"/>
        </xdr:cNvSpPr>
      </xdr:nvSpPr>
      <xdr:spPr>
        <a:xfrm>
          <a:off x="3971925" y="109537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42900" cy="28575"/>
    <xdr:sp>
      <xdr:nvSpPr>
        <xdr:cNvPr id="10" name="Text Box 1"/>
        <xdr:cNvSpPr txBox="1">
          <a:spLocks noChangeArrowheads="1"/>
        </xdr:cNvSpPr>
      </xdr:nvSpPr>
      <xdr:spPr>
        <a:xfrm>
          <a:off x="3971925" y="109537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42900" cy="28575"/>
    <xdr:sp>
      <xdr:nvSpPr>
        <xdr:cNvPr id="11" name="Text Box 1"/>
        <xdr:cNvSpPr txBox="1">
          <a:spLocks noChangeArrowheads="1"/>
        </xdr:cNvSpPr>
      </xdr:nvSpPr>
      <xdr:spPr>
        <a:xfrm>
          <a:off x="3971925" y="109537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42900" cy="28575"/>
    <xdr:sp>
      <xdr:nvSpPr>
        <xdr:cNvPr id="12" name="Text Box 1"/>
        <xdr:cNvSpPr txBox="1">
          <a:spLocks noChangeArrowheads="1"/>
        </xdr:cNvSpPr>
      </xdr:nvSpPr>
      <xdr:spPr>
        <a:xfrm>
          <a:off x="3971925" y="109537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42900" cy="28575"/>
    <xdr:sp>
      <xdr:nvSpPr>
        <xdr:cNvPr id="13" name="Text Box 1"/>
        <xdr:cNvSpPr txBox="1">
          <a:spLocks noChangeArrowheads="1"/>
        </xdr:cNvSpPr>
      </xdr:nvSpPr>
      <xdr:spPr>
        <a:xfrm>
          <a:off x="3971925" y="109537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42900" cy="28575"/>
    <xdr:sp>
      <xdr:nvSpPr>
        <xdr:cNvPr id="14" name="Text Box 1"/>
        <xdr:cNvSpPr txBox="1">
          <a:spLocks noChangeArrowheads="1"/>
        </xdr:cNvSpPr>
      </xdr:nvSpPr>
      <xdr:spPr>
        <a:xfrm>
          <a:off x="3971925" y="109537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42900" cy="28575"/>
    <xdr:sp>
      <xdr:nvSpPr>
        <xdr:cNvPr id="15" name="Text Box 1"/>
        <xdr:cNvSpPr txBox="1">
          <a:spLocks noChangeArrowheads="1"/>
        </xdr:cNvSpPr>
      </xdr:nvSpPr>
      <xdr:spPr>
        <a:xfrm>
          <a:off x="3971925" y="109537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42900" cy="28575"/>
    <xdr:sp>
      <xdr:nvSpPr>
        <xdr:cNvPr id="16" name="Text Box 1"/>
        <xdr:cNvSpPr txBox="1">
          <a:spLocks noChangeArrowheads="1"/>
        </xdr:cNvSpPr>
      </xdr:nvSpPr>
      <xdr:spPr>
        <a:xfrm>
          <a:off x="3971925" y="109537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42900" cy="28575"/>
    <xdr:sp>
      <xdr:nvSpPr>
        <xdr:cNvPr id="17" name="Text Box 1"/>
        <xdr:cNvSpPr txBox="1">
          <a:spLocks noChangeArrowheads="1"/>
        </xdr:cNvSpPr>
      </xdr:nvSpPr>
      <xdr:spPr>
        <a:xfrm>
          <a:off x="3971925" y="109537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200025</xdr:colOff>
      <xdr:row>3</xdr:row>
      <xdr:rowOff>0</xdr:rowOff>
    </xdr:from>
    <xdr:ext cx="342900" cy="28575"/>
    <xdr:sp>
      <xdr:nvSpPr>
        <xdr:cNvPr id="18" name="Text Box 1"/>
        <xdr:cNvSpPr txBox="1">
          <a:spLocks noChangeArrowheads="1"/>
        </xdr:cNvSpPr>
      </xdr:nvSpPr>
      <xdr:spPr>
        <a:xfrm>
          <a:off x="7400925" y="1095375"/>
          <a:ext cx="3429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145" zoomScaleSheetLayoutView="145" zoomScalePageLayoutView="0" workbookViewId="0" topLeftCell="A10">
      <selection activeCell="C4" sqref="C4"/>
    </sheetView>
  </sheetViews>
  <sheetFormatPr defaultColWidth="9.140625" defaultRowHeight="15"/>
  <cols>
    <col min="1" max="1" width="4.140625" style="20" customWidth="1"/>
    <col min="2" max="2" width="38.8515625" style="6" customWidth="1"/>
    <col min="3" max="3" width="17.421875" style="9" customWidth="1"/>
    <col min="4" max="4" width="4.28125" style="6" customWidth="1"/>
    <col min="5" max="5" width="45.8515625" style="11" customWidth="1"/>
    <col min="6" max="6" width="15.28125" style="9" customWidth="1"/>
  </cols>
  <sheetData>
    <row r="1" spans="1:6" s="19" customFormat="1" ht="18.75">
      <c r="A1" s="21" t="s">
        <v>13</v>
      </c>
      <c r="B1" s="66" t="s">
        <v>84</v>
      </c>
      <c r="C1" s="66"/>
      <c r="D1" s="66"/>
      <c r="E1" s="66"/>
      <c r="F1" s="66"/>
    </row>
    <row r="2" spans="1:6" s="38" customFormat="1" ht="35.25" customHeight="1">
      <c r="A2" s="48" t="s">
        <v>48</v>
      </c>
      <c r="B2" s="49" t="s">
        <v>49</v>
      </c>
      <c r="C2" s="50" t="s">
        <v>50</v>
      </c>
      <c r="D2" s="7" t="s">
        <v>48</v>
      </c>
      <c r="E2" s="49" t="s">
        <v>49</v>
      </c>
      <c r="F2" s="50" t="s">
        <v>50</v>
      </c>
    </row>
    <row r="3" spans="1:6" s="38" customFormat="1" ht="14.25" customHeight="1">
      <c r="A3" s="63" t="s">
        <v>40</v>
      </c>
      <c r="B3" s="64"/>
      <c r="C3" s="65"/>
      <c r="D3" s="63" t="s">
        <v>56</v>
      </c>
      <c r="E3" s="64"/>
      <c r="F3" s="65"/>
    </row>
    <row r="4" spans="1:6" s="43" customFormat="1" ht="17.25" customHeight="1">
      <c r="A4" s="39">
        <v>1</v>
      </c>
      <c r="B4" s="40" t="s">
        <v>61</v>
      </c>
      <c r="C4" s="46" t="s">
        <v>78</v>
      </c>
      <c r="D4" s="41">
        <v>15</v>
      </c>
      <c r="E4" s="42" t="s">
        <v>57</v>
      </c>
      <c r="F4" s="46" t="s">
        <v>81</v>
      </c>
    </row>
    <row r="5" spans="1:6" s="43" customFormat="1" ht="17.25" customHeight="1">
      <c r="A5" s="39">
        <v>2</v>
      </c>
      <c r="B5" s="44" t="s">
        <v>62</v>
      </c>
      <c r="C5" s="46" t="s">
        <v>74</v>
      </c>
      <c r="D5" s="41">
        <v>16</v>
      </c>
      <c r="E5" s="42" t="s">
        <v>67</v>
      </c>
      <c r="F5" s="46" t="s">
        <v>81</v>
      </c>
    </row>
    <row r="6" spans="1:6" s="43" customFormat="1" ht="17.25" customHeight="1">
      <c r="A6" s="51">
        <v>3</v>
      </c>
      <c r="B6" s="54" t="s">
        <v>63</v>
      </c>
      <c r="C6" s="55" t="s">
        <v>74</v>
      </c>
      <c r="D6" s="41">
        <v>17</v>
      </c>
      <c r="E6" s="42" t="s">
        <v>86</v>
      </c>
      <c r="F6" s="46" t="s">
        <v>81</v>
      </c>
    </row>
    <row r="7" spans="1:6" s="43" customFormat="1" ht="14.25" customHeight="1">
      <c r="A7" s="67" t="s">
        <v>69</v>
      </c>
      <c r="B7" s="68"/>
      <c r="C7" s="69"/>
      <c r="D7" s="63" t="s">
        <v>58</v>
      </c>
      <c r="E7" s="64"/>
      <c r="F7" s="65"/>
    </row>
    <row r="8" spans="1:6" s="43" customFormat="1" ht="15">
      <c r="A8" s="41">
        <v>4</v>
      </c>
      <c r="B8" s="42" t="s">
        <v>51</v>
      </c>
      <c r="C8" s="46" t="s">
        <v>74</v>
      </c>
      <c r="D8" s="39">
        <v>18</v>
      </c>
      <c r="E8" s="44" t="s">
        <v>66</v>
      </c>
      <c r="F8" s="46" t="s">
        <v>81</v>
      </c>
    </row>
    <row r="9" spans="1:6" s="43" customFormat="1" ht="14.25" customHeight="1">
      <c r="A9" s="41">
        <v>5</v>
      </c>
      <c r="B9" s="42" t="s">
        <v>42</v>
      </c>
      <c r="C9" s="46" t="s">
        <v>71</v>
      </c>
      <c r="D9" s="63" t="s">
        <v>68</v>
      </c>
      <c r="E9" s="64"/>
      <c r="F9" s="65"/>
    </row>
    <row r="10" spans="1:6" s="43" customFormat="1" ht="14.25" customHeight="1">
      <c r="A10" s="41">
        <v>6</v>
      </c>
      <c r="B10" s="42" t="s">
        <v>43</v>
      </c>
      <c r="C10" s="46" t="s">
        <v>81</v>
      </c>
      <c r="D10" s="41">
        <v>19</v>
      </c>
      <c r="E10" s="45" t="s">
        <v>77</v>
      </c>
      <c r="F10" s="47" t="s">
        <v>74</v>
      </c>
    </row>
    <row r="11" spans="1:6" s="43" customFormat="1" ht="14.25" customHeight="1">
      <c r="A11" s="41">
        <v>7</v>
      </c>
      <c r="B11" s="42" t="s">
        <v>52</v>
      </c>
      <c r="C11" s="46" t="s">
        <v>81</v>
      </c>
      <c r="D11" s="63" t="s">
        <v>76</v>
      </c>
      <c r="E11" s="64"/>
      <c r="F11" s="65"/>
    </row>
    <row r="12" spans="1:6" s="43" customFormat="1" ht="14.25" customHeight="1">
      <c r="A12" s="51">
        <v>8</v>
      </c>
      <c r="B12" s="56" t="s">
        <v>54</v>
      </c>
      <c r="C12" s="46" t="s">
        <v>81</v>
      </c>
      <c r="D12" s="41">
        <v>20</v>
      </c>
      <c r="E12" s="42" t="s">
        <v>75</v>
      </c>
      <c r="F12" s="46" t="s">
        <v>74</v>
      </c>
    </row>
    <row r="13" spans="1:6" s="43" customFormat="1" ht="14.25" customHeight="1">
      <c r="A13" s="63" t="s">
        <v>64</v>
      </c>
      <c r="B13" s="64"/>
      <c r="C13" s="65"/>
      <c r="D13" s="41">
        <v>21</v>
      </c>
      <c r="E13" s="42" t="s">
        <v>87</v>
      </c>
      <c r="F13" s="46" t="s">
        <v>74</v>
      </c>
    </row>
    <row r="14" spans="1:6" s="43" customFormat="1" ht="14.25" customHeight="1">
      <c r="A14" s="39">
        <v>9</v>
      </c>
      <c r="B14" s="44" t="s">
        <v>65</v>
      </c>
      <c r="C14" s="46" t="s">
        <v>74</v>
      </c>
      <c r="D14" s="41">
        <v>22</v>
      </c>
      <c r="E14" s="42" t="s">
        <v>82</v>
      </c>
      <c r="F14" s="46" t="s">
        <v>74</v>
      </c>
    </row>
    <row r="15" spans="1:6" s="43" customFormat="1" ht="14.25" customHeight="1">
      <c r="A15" s="39">
        <v>10</v>
      </c>
      <c r="B15" s="52" t="s">
        <v>79</v>
      </c>
      <c r="C15" s="46" t="s">
        <v>74</v>
      </c>
      <c r="D15" s="63" t="s">
        <v>41</v>
      </c>
      <c r="E15" s="64"/>
      <c r="F15" s="65"/>
    </row>
    <row r="16" spans="1:6" s="43" customFormat="1" ht="14.25" customHeight="1">
      <c r="A16" s="63" t="s">
        <v>44</v>
      </c>
      <c r="B16" s="64"/>
      <c r="C16" s="65"/>
      <c r="D16" s="41">
        <v>23</v>
      </c>
      <c r="E16" s="57" t="s">
        <v>85</v>
      </c>
      <c r="F16" s="58" t="s">
        <v>74</v>
      </c>
    </row>
    <row r="17" spans="1:6" s="43" customFormat="1" ht="14.25" customHeight="1">
      <c r="A17" s="41">
        <v>11</v>
      </c>
      <c r="B17" s="42" t="s">
        <v>60</v>
      </c>
      <c r="C17" s="46" t="s">
        <v>71</v>
      </c>
      <c r="D17" s="41">
        <v>24</v>
      </c>
      <c r="E17" s="57" t="s">
        <v>70</v>
      </c>
      <c r="F17" s="58" t="s">
        <v>71</v>
      </c>
    </row>
    <row r="18" spans="1:6" s="43" customFormat="1" ht="16.5" customHeight="1">
      <c r="A18" s="41">
        <v>12</v>
      </c>
      <c r="B18" s="42" t="s">
        <v>45</v>
      </c>
      <c r="C18" s="46" t="s">
        <v>71</v>
      </c>
      <c r="D18" s="39">
        <v>25</v>
      </c>
      <c r="E18" s="57" t="s">
        <v>72</v>
      </c>
      <c r="F18" s="58" t="s">
        <v>73</v>
      </c>
    </row>
    <row r="19" spans="1:6" s="43" customFormat="1" ht="14.25" customHeight="1">
      <c r="A19" s="41">
        <v>13</v>
      </c>
      <c r="B19" s="42" t="s">
        <v>46</v>
      </c>
      <c r="C19" s="46" t="s">
        <v>71</v>
      </c>
      <c r="D19" s="63" t="s">
        <v>53</v>
      </c>
      <c r="E19" s="64"/>
      <c r="F19" s="65"/>
    </row>
    <row r="20" spans="1:6" s="43" customFormat="1" ht="14.25" customHeight="1">
      <c r="A20" s="41">
        <v>14</v>
      </c>
      <c r="B20" s="42" t="s">
        <v>55</v>
      </c>
      <c r="C20" s="46" t="s">
        <v>80</v>
      </c>
      <c r="D20" s="41">
        <v>26</v>
      </c>
      <c r="E20" s="42" t="s">
        <v>47</v>
      </c>
      <c r="F20" s="53" t="s">
        <v>80</v>
      </c>
    </row>
    <row r="21" spans="1:6" s="43" customFormat="1" ht="14.25" customHeight="1">
      <c r="A21" s="62"/>
      <c r="B21" s="62"/>
      <c r="C21" s="62"/>
      <c r="D21" s="41">
        <v>27</v>
      </c>
      <c r="E21" s="42" t="s">
        <v>59</v>
      </c>
      <c r="F21" s="53" t="s">
        <v>80</v>
      </c>
    </row>
    <row r="22" spans="1:3" s="43" customFormat="1" ht="14.25" customHeight="1">
      <c r="A22" s="59"/>
      <c r="B22" s="60"/>
      <c r="C22" s="61"/>
    </row>
    <row r="23" spans="1:6" s="43" customFormat="1" ht="14.25" customHeight="1">
      <c r="A23" s="59"/>
      <c r="B23" s="60"/>
      <c r="C23" s="61"/>
      <c r="D23" s="6"/>
      <c r="E23" s="11"/>
      <c r="F23" s="9"/>
    </row>
    <row r="24" spans="1:3" s="43" customFormat="1" ht="14.25" customHeight="1">
      <c r="A24" s="6"/>
      <c r="B24" s="11"/>
      <c r="C24" s="9"/>
    </row>
    <row r="25" s="43" customFormat="1" ht="14.25" customHeight="1"/>
    <row r="26" spans="1:3" s="43" customFormat="1" ht="14.25" customHeight="1">
      <c r="A26" s="6"/>
      <c r="B26" s="11"/>
      <c r="C26" s="9"/>
    </row>
    <row r="27" spans="1:6" s="43" customFormat="1" ht="14.25" customHeight="1">
      <c r="A27" s="6"/>
      <c r="B27" s="11"/>
      <c r="C27" s="9"/>
      <c r="D27" s="6"/>
      <c r="E27" s="11"/>
      <c r="F27" s="9"/>
    </row>
    <row r="28" spans="1:6" s="43" customFormat="1" ht="14.25" customHeight="1">
      <c r="A28" s="20"/>
      <c r="B28" s="6"/>
      <c r="C28" s="9"/>
      <c r="D28" s="6"/>
      <c r="E28" s="11"/>
      <c r="F28" s="9"/>
    </row>
    <row r="29" spans="1:6" s="43" customFormat="1" ht="14.25" customHeight="1">
      <c r="A29" s="20"/>
      <c r="B29" s="6"/>
      <c r="C29" s="9"/>
      <c r="D29" s="6"/>
      <c r="E29" s="11"/>
      <c r="F29" s="9"/>
    </row>
    <row r="30" spans="1:6" s="43" customFormat="1" ht="14.25" customHeight="1">
      <c r="A30" s="20"/>
      <c r="B30" s="6"/>
      <c r="C30" s="9"/>
      <c r="D30" s="6"/>
      <c r="E30" s="11"/>
      <c r="F30" s="9"/>
    </row>
    <row r="31" spans="1:6" s="43" customFormat="1" ht="14.25" customHeight="1">
      <c r="A31" s="20"/>
      <c r="B31" s="6"/>
      <c r="C31" s="9"/>
      <c r="D31" s="6"/>
      <c r="E31" s="11"/>
      <c r="F31" s="9"/>
    </row>
    <row r="32" spans="1:6" s="43" customFormat="1" ht="14.25" customHeight="1">
      <c r="A32" s="20"/>
      <c r="B32" s="6"/>
      <c r="C32" s="9"/>
      <c r="D32" s="6"/>
      <c r="E32" s="11"/>
      <c r="F32" s="9"/>
    </row>
    <row r="33" spans="1:6" s="43" customFormat="1" ht="14.25" customHeight="1">
      <c r="A33" s="20"/>
      <c r="B33" s="6"/>
      <c r="C33" s="9"/>
      <c r="D33" s="6"/>
      <c r="E33" s="11"/>
      <c r="F33" s="9"/>
    </row>
    <row r="34" spans="1:6" s="43" customFormat="1" ht="14.25" customHeight="1">
      <c r="A34" s="20"/>
      <c r="B34" s="6"/>
      <c r="C34" s="9"/>
      <c r="D34" s="6"/>
      <c r="E34" s="11"/>
      <c r="F34" s="9"/>
    </row>
  </sheetData>
  <sheetProtection/>
  <mergeCells count="12">
    <mergeCell ref="D19:F19"/>
    <mergeCell ref="A16:C16"/>
    <mergeCell ref="A21:C21"/>
    <mergeCell ref="D9:F9"/>
    <mergeCell ref="D11:F11"/>
    <mergeCell ref="D15:F15"/>
    <mergeCell ref="B1:F1"/>
    <mergeCell ref="A3:C3"/>
    <mergeCell ref="D3:F3"/>
    <mergeCell ref="A7:C7"/>
    <mergeCell ref="A13:C13"/>
    <mergeCell ref="D7:F7"/>
  </mergeCells>
  <printOptions/>
  <pageMargins left="0.7" right="0.45" top="0.47" bottom="0.28" header="0.3" footer="0.1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130" zoomScaleSheetLayoutView="130" zoomScalePageLayoutView="0" workbookViewId="0" topLeftCell="A7">
      <selection activeCell="I5" sqref="I5"/>
    </sheetView>
  </sheetViews>
  <sheetFormatPr defaultColWidth="9.140625" defaultRowHeight="15"/>
  <cols>
    <col min="1" max="1" width="4.140625" style="6" customWidth="1"/>
    <col min="2" max="2" width="16.28125" style="6" customWidth="1"/>
    <col min="3" max="3" width="15.421875" style="6" customWidth="1"/>
    <col min="4" max="4" width="12.28125" style="6" customWidth="1"/>
    <col min="5" max="5" width="11.421875" style="6" customWidth="1"/>
    <col min="6" max="6" width="12.28125" style="6" customWidth="1"/>
    <col min="7" max="7" width="12.28125" style="11" customWidth="1"/>
    <col min="8" max="8" width="6.7109375" style="6" customWidth="1"/>
    <col min="9" max="9" width="9.00390625" style="6" customWidth="1"/>
    <col min="10" max="10" width="8.140625" style="6" customWidth="1"/>
    <col min="11" max="11" width="12.28125" style="6" customWidth="1"/>
    <col min="12" max="12" width="13.140625" style="6" customWidth="1"/>
  </cols>
  <sheetData>
    <row r="1" spans="1:12" ht="18.75" customHeight="1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0" t="s">
        <v>83</v>
      </c>
      <c r="K1" s="70"/>
      <c r="L1" s="70"/>
    </row>
    <row r="2" spans="1:12" ht="52.5">
      <c r="A2" s="2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3" t="s">
        <v>14</v>
      </c>
    </row>
    <row r="3" spans="1:12" ht="1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5">
        <v>12</v>
      </c>
    </row>
    <row r="4" spans="1:12" ht="17.25" customHeight="1">
      <c r="A4" s="7">
        <v>1</v>
      </c>
      <c r="B4" s="7" t="s">
        <v>18</v>
      </c>
      <c r="C4" s="7" t="s">
        <v>19</v>
      </c>
      <c r="D4" s="33">
        <v>22</v>
      </c>
      <c r="E4" s="34">
        <v>252.86</v>
      </c>
      <c r="F4" s="33">
        <v>7</v>
      </c>
      <c r="G4" s="33">
        <v>0</v>
      </c>
      <c r="H4" s="33">
        <f>F4+G4</f>
        <v>7</v>
      </c>
      <c r="I4" s="33">
        <v>4</v>
      </c>
      <c r="J4" s="33">
        <f>H4-I4</f>
        <v>3</v>
      </c>
      <c r="K4" s="33">
        <v>4</v>
      </c>
      <c r="L4" s="35">
        <v>38.55</v>
      </c>
    </row>
    <row r="5" spans="1:12" ht="17.25" customHeight="1">
      <c r="A5" s="7">
        <v>2</v>
      </c>
      <c r="B5" s="7" t="s">
        <v>20</v>
      </c>
      <c r="C5" s="7" t="s">
        <v>19</v>
      </c>
      <c r="D5" s="33">
        <v>8</v>
      </c>
      <c r="E5" s="34">
        <v>86.485</v>
      </c>
      <c r="F5" s="33">
        <v>4</v>
      </c>
      <c r="G5" s="33">
        <v>0</v>
      </c>
      <c r="H5" s="33">
        <f>F5+G5</f>
        <v>4</v>
      </c>
      <c r="I5" s="33">
        <v>1</v>
      </c>
      <c r="J5" s="33">
        <f>H5-I5</f>
        <v>3</v>
      </c>
      <c r="K5" s="33">
        <v>3</v>
      </c>
      <c r="L5" s="35">
        <v>12.95</v>
      </c>
    </row>
    <row r="6" spans="1:12" ht="17.25" customHeight="1">
      <c r="A6" s="7">
        <v>3</v>
      </c>
      <c r="B6" s="7" t="s">
        <v>21</v>
      </c>
      <c r="C6" s="7" t="s">
        <v>19</v>
      </c>
      <c r="D6" s="36">
        <v>7</v>
      </c>
      <c r="E6" s="37">
        <v>54.31</v>
      </c>
      <c r="F6" s="33">
        <v>3</v>
      </c>
      <c r="G6" s="33">
        <v>0</v>
      </c>
      <c r="H6" s="33">
        <f>F6+G6</f>
        <v>3</v>
      </c>
      <c r="I6" s="33">
        <v>1</v>
      </c>
      <c r="J6" s="33">
        <f>H6-I6</f>
        <v>2</v>
      </c>
      <c r="K6" s="33">
        <v>3</v>
      </c>
      <c r="L6" s="35">
        <v>5</v>
      </c>
    </row>
    <row r="7" spans="1:12" ht="17.25" customHeight="1">
      <c r="A7" s="7">
        <v>4</v>
      </c>
      <c r="B7" s="7" t="s">
        <v>22</v>
      </c>
      <c r="C7" s="7" t="s">
        <v>19</v>
      </c>
      <c r="D7" s="36">
        <v>9</v>
      </c>
      <c r="E7" s="37">
        <v>91.69</v>
      </c>
      <c r="F7" s="33">
        <v>1</v>
      </c>
      <c r="G7" s="33">
        <v>0</v>
      </c>
      <c r="H7" s="33">
        <f>F7+G7</f>
        <v>1</v>
      </c>
      <c r="I7" s="33">
        <v>0</v>
      </c>
      <c r="J7" s="33">
        <f>H7-I7</f>
        <v>1</v>
      </c>
      <c r="K7" s="33">
        <v>1</v>
      </c>
      <c r="L7" s="35">
        <v>6.4</v>
      </c>
    </row>
    <row r="8" spans="1:12" s="19" customFormat="1" ht="17.25" customHeight="1">
      <c r="A8" s="14" t="s">
        <v>23</v>
      </c>
      <c r="B8" s="15"/>
      <c r="C8" s="16"/>
      <c r="D8" s="16">
        <f>SUM(D4:D7)</f>
        <v>46</v>
      </c>
      <c r="E8" s="18">
        <f>SUM(E4:E7)</f>
        <v>485.345</v>
      </c>
      <c r="F8" s="16">
        <v>15</v>
      </c>
      <c r="G8" s="16">
        <f aca="true" t="shared" si="0" ref="G8:L8">SUM(G4:G7)</f>
        <v>0</v>
      </c>
      <c r="H8" s="16">
        <f t="shared" si="0"/>
        <v>15</v>
      </c>
      <c r="I8" s="16">
        <f t="shared" si="0"/>
        <v>6</v>
      </c>
      <c r="J8" s="16">
        <f t="shared" si="0"/>
        <v>9</v>
      </c>
      <c r="K8" s="16">
        <f t="shared" si="0"/>
        <v>11</v>
      </c>
      <c r="L8" s="18">
        <f t="shared" si="0"/>
        <v>62.9</v>
      </c>
    </row>
    <row r="9" spans="1:12" ht="17.25" customHeight="1">
      <c r="A9" s="7">
        <v>5</v>
      </c>
      <c r="B9" s="7" t="s">
        <v>24</v>
      </c>
      <c r="C9" s="7" t="s">
        <v>19</v>
      </c>
      <c r="D9" s="7">
        <v>22</v>
      </c>
      <c r="E9" s="17">
        <v>193.27</v>
      </c>
      <c r="F9" s="29">
        <v>1</v>
      </c>
      <c r="G9" s="7">
        <v>0</v>
      </c>
      <c r="H9" s="7">
        <v>1</v>
      </c>
      <c r="I9" s="7">
        <v>1</v>
      </c>
      <c r="J9" s="29">
        <v>0</v>
      </c>
      <c r="K9" s="7">
        <v>4</v>
      </c>
      <c r="L9" s="17">
        <v>2.62</v>
      </c>
    </row>
    <row r="10" spans="1:12" ht="17.25" customHeight="1">
      <c r="A10" s="13">
        <v>6</v>
      </c>
      <c r="B10" s="13" t="s">
        <v>25</v>
      </c>
      <c r="C10" s="13" t="s">
        <v>19</v>
      </c>
      <c r="D10" s="7">
        <v>15</v>
      </c>
      <c r="E10" s="17">
        <v>229.2</v>
      </c>
      <c r="F10" s="29">
        <v>5</v>
      </c>
      <c r="G10" s="7">
        <v>0</v>
      </c>
      <c r="H10" s="7">
        <v>5</v>
      </c>
      <c r="I10" s="7">
        <v>0</v>
      </c>
      <c r="J10" s="29">
        <v>5</v>
      </c>
      <c r="K10" s="7">
        <v>7</v>
      </c>
      <c r="L10" s="17">
        <v>35</v>
      </c>
    </row>
    <row r="11" spans="1:12" s="19" customFormat="1" ht="17.25" customHeight="1">
      <c r="A11" s="14" t="s">
        <v>26</v>
      </c>
      <c r="B11" s="15"/>
      <c r="C11" s="16"/>
      <c r="D11" s="16">
        <f>SUM(D9:D10)</f>
        <v>37</v>
      </c>
      <c r="E11" s="18">
        <f aca="true" t="shared" si="1" ref="E11:L11">SUM(E9:E10)</f>
        <v>422.47</v>
      </c>
      <c r="F11" s="32">
        <v>6</v>
      </c>
      <c r="G11" s="32">
        <f t="shared" si="1"/>
        <v>0</v>
      </c>
      <c r="H11" s="32">
        <f t="shared" si="1"/>
        <v>6</v>
      </c>
      <c r="I11" s="32">
        <f t="shared" si="1"/>
        <v>1</v>
      </c>
      <c r="J11" s="32">
        <f t="shared" si="1"/>
        <v>5</v>
      </c>
      <c r="K11" s="32">
        <f t="shared" si="1"/>
        <v>11</v>
      </c>
      <c r="L11" s="18">
        <f t="shared" si="1"/>
        <v>37.62</v>
      </c>
    </row>
    <row r="12" spans="1:12" ht="17.25" customHeight="1">
      <c r="A12" s="7">
        <v>7</v>
      </c>
      <c r="B12" s="7" t="s">
        <v>27</v>
      </c>
      <c r="C12" s="7" t="s">
        <v>19</v>
      </c>
      <c r="D12" s="7">
        <v>17</v>
      </c>
      <c r="E12" s="17">
        <v>157.41</v>
      </c>
      <c r="F12" s="29">
        <v>2</v>
      </c>
      <c r="G12" s="7">
        <v>1</v>
      </c>
      <c r="H12" s="7">
        <v>3</v>
      </c>
      <c r="I12" s="7">
        <v>0</v>
      </c>
      <c r="J12" s="29">
        <v>3</v>
      </c>
      <c r="K12" s="7">
        <v>3</v>
      </c>
      <c r="L12" s="17">
        <v>9</v>
      </c>
    </row>
    <row r="13" spans="1:12" s="23" customFormat="1" ht="17.25" customHeight="1">
      <c r="A13" s="13">
        <v>8</v>
      </c>
      <c r="B13" s="13" t="s">
        <v>28</v>
      </c>
      <c r="C13" s="13" t="s">
        <v>19</v>
      </c>
      <c r="D13" s="13">
        <v>10</v>
      </c>
      <c r="E13" s="22">
        <v>114.23</v>
      </c>
      <c r="F13" s="30">
        <v>1</v>
      </c>
      <c r="G13" s="13">
        <v>0</v>
      </c>
      <c r="H13" s="13">
        <v>1</v>
      </c>
      <c r="I13" s="13">
        <v>0</v>
      </c>
      <c r="J13" s="30">
        <v>0</v>
      </c>
      <c r="K13" s="13">
        <v>4</v>
      </c>
      <c r="L13" s="22">
        <v>5.2</v>
      </c>
    </row>
    <row r="14" spans="1:12" s="19" customFormat="1" ht="17.25" customHeight="1">
      <c r="A14" s="14" t="s">
        <v>29</v>
      </c>
      <c r="B14" s="15"/>
      <c r="C14" s="16"/>
      <c r="D14" s="16">
        <f>SUM(D12:D13)</f>
        <v>27</v>
      </c>
      <c r="E14" s="18">
        <f>SUM(E12:E13)</f>
        <v>271.64</v>
      </c>
      <c r="F14" s="16">
        <v>3</v>
      </c>
      <c r="G14" s="16">
        <f aca="true" t="shared" si="2" ref="G14:L14">SUM(G12:G13)</f>
        <v>1</v>
      </c>
      <c r="H14" s="16">
        <f t="shared" si="2"/>
        <v>4</v>
      </c>
      <c r="I14" s="16">
        <f t="shared" si="2"/>
        <v>0</v>
      </c>
      <c r="J14" s="16">
        <f t="shared" si="2"/>
        <v>3</v>
      </c>
      <c r="K14" s="16">
        <f t="shared" si="2"/>
        <v>7</v>
      </c>
      <c r="L14" s="18">
        <f t="shared" si="2"/>
        <v>14.2</v>
      </c>
    </row>
    <row r="15" spans="1:12" ht="17.25" customHeight="1">
      <c r="A15" s="7">
        <v>9</v>
      </c>
      <c r="B15" s="7" t="s">
        <v>30</v>
      </c>
      <c r="C15" s="7" t="s">
        <v>19</v>
      </c>
      <c r="D15" s="7">
        <v>7</v>
      </c>
      <c r="E15" s="17">
        <v>62.2</v>
      </c>
      <c r="F15" s="29">
        <v>1</v>
      </c>
      <c r="G15" s="7">
        <v>0</v>
      </c>
      <c r="H15" s="7">
        <v>1</v>
      </c>
      <c r="I15" s="7">
        <v>0</v>
      </c>
      <c r="J15" s="29">
        <v>1</v>
      </c>
      <c r="K15" s="7">
        <v>1</v>
      </c>
      <c r="L15" s="17">
        <v>3.45</v>
      </c>
    </row>
    <row r="16" spans="1:12" ht="17.25" customHeight="1">
      <c r="A16" s="7">
        <v>10</v>
      </c>
      <c r="B16" s="7" t="s">
        <v>31</v>
      </c>
      <c r="C16" s="7" t="s">
        <v>19</v>
      </c>
      <c r="D16" s="7">
        <v>15</v>
      </c>
      <c r="E16" s="17">
        <v>123.2</v>
      </c>
      <c r="F16" s="29">
        <v>1</v>
      </c>
      <c r="G16" s="7">
        <v>0</v>
      </c>
      <c r="H16" s="7">
        <v>1</v>
      </c>
      <c r="I16" s="7">
        <v>1</v>
      </c>
      <c r="J16" s="29">
        <v>0</v>
      </c>
      <c r="K16" s="7">
        <v>1</v>
      </c>
      <c r="L16" s="17">
        <v>1.02</v>
      </c>
    </row>
    <row r="17" spans="1:12" ht="17.25" customHeight="1">
      <c r="A17" s="7">
        <v>11</v>
      </c>
      <c r="B17" s="7" t="s">
        <v>32</v>
      </c>
      <c r="C17" s="7" t="s">
        <v>19</v>
      </c>
      <c r="D17" s="7">
        <v>6</v>
      </c>
      <c r="E17" s="17">
        <v>53.88</v>
      </c>
      <c r="F17" s="29">
        <v>3</v>
      </c>
      <c r="G17" s="7">
        <v>0</v>
      </c>
      <c r="H17" s="7">
        <v>3</v>
      </c>
      <c r="I17" s="7">
        <v>1</v>
      </c>
      <c r="J17" s="29">
        <v>2</v>
      </c>
      <c r="K17" s="7">
        <v>3</v>
      </c>
      <c r="L17" s="17">
        <v>11.5</v>
      </c>
    </row>
    <row r="18" spans="1:12" s="23" customFormat="1" ht="17.25" customHeight="1">
      <c r="A18" s="13">
        <v>12</v>
      </c>
      <c r="B18" s="13" t="s">
        <v>38</v>
      </c>
      <c r="C18" s="13" t="s">
        <v>19</v>
      </c>
      <c r="D18" s="13">
        <v>9</v>
      </c>
      <c r="E18" s="22">
        <v>97.65</v>
      </c>
      <c r="F18" s="31">
        <v>4</v>
      </c>
      <c r="G18" s="13">
        <v>1</v>
      </c>
      <c r="H18" s="13">
        <v>5</v>
      </c>
      <c r="I18" s="13">
        <v>1</v>
      </c>
      <c r="J18" s="31">
        <v>4</v>
      </c>
      <c r="K18" s="13">
        <v>5</v>
      </c>
      <c r="L18" s="22">
        <v>54</v>
      </c>
    </row>
    <row r="19" spans="1:12" s="19" customFormat="1" ht="17.25" customHeight="1">
      <c r="A19" s="14" t="s">
        <v>33</v>
      </c>
      <c r="B19" s="15"/>
      <c r="C19" s="16"/>
      <c r="D19" s="16">
        <f>SUM(D15:D18)</f>
        <v>37</v>
      </c>
      <c r="E19" s="18">
        <f aca="true" t="shared" si="3" ref="E19:L19">SUM(E15:E18)</f>
        <v>336.93</v>
      </c>
      <c r="F19" s="16">
        <v>9</v>
      </c>
      <c r="G19" s="16">
        <f t="shared" si="3"/>
        <v>1</v>
      </c>
      <c r="H19" s="16">
        <f t="shared" si="3"/>
        <v>10</v>
      </c>
      <c r="I19" s="16">
        <f t="shared" si="3"/>
        <v>3</v>
      </c>
      <c r="J19" s="16">
        <f t="shared" si="3"/>
        <v>7</v>
      </c>
      <c r="K19" s="16">
        <f t="shared" si="3"/>
        <v>10</v>
      </c>
      <c r="L19" s="18">
        <f t="shared" si="3"/>
        <v>69.97</v>
      </c>
    </row>
    <row r="20" spans="1:12" ht="17.25" customHeight="1">
      <c r="A20" s="7">
        <v>13</v>
      </c>
      <c r="B20" s="7" t="s">
        <v>34</v>
      </c>
      <c r="C20" s="7" t="s">
        <v>19</v>
      </c>
      <c r="D20" s="7">
        <v>13</v>
      </c>
      <c r="E20" s="17">
        <v>92.7</v>
      </c>
      <c r="F20" s="29">
        <v>2</v>
      </c>
      <c r="G20" s="16">
        <v>1</v>
      </c>
      <c r="H20" s="7">
        <v>3</v>
      </c>
      <c r="I20" s="7">
        <v>0</v>
      </c>
      <c r="J20" s="29">
        <v>3</v>
      </c>
      <c r="K20" s="7">
        <v>3</v>
      </c>
      <c r="L20" s="17">
        <v>5.1</v>
      </c>
    </row>
    <row r="21" spans="1:12" s="23" customFormat="1" ht="17.25" customHeight="1">
      <c r="A21" s="13">
        <v>14</v>
      </c>
      <c r="B21" s="13" t="s">
        <v>35</v>
      </c>
      <c r="C21" s="13" t="s">
        <v>19</v>
      </c>
      <c r="D21" s="13">
        <v>15</v>
      </c>
      <c r="E21" s="22">
        <v>165.39</v>
      </c>
      <c r="F21" s="30">
        <v>1</v>
      </c>
      <c r="G21" s="13">
        <v>0</v>
      </c>
      <c r="H21" s="13">
        <v>1</v>
      </c>
      <c r="I21" s="13">
        <v>1</v>
      </c>
      <c r="J21" s="30">
        <v>0</v>
      </c>
      <c r="K21" s="13">
        <v>4</v>
      </c>
      <c r="L21" s="22">
        <v>8.54</v>
      </c>
    </row>
    <row r="22" spans="1:12" s="19" customFormat="1" ht="17.25" customHeight="1">
      <c r="A22" s="14" t="s">
        <v>36</v>
      </c>
      <c r="B22" s="15"/>
      <c r="C22" s="16"/>
      <c r="D22" s="16">
        <f>SUM(D20:D21)</f>
        <v>28</v>
      </c>
      <c r="E22" s="18">
        <f>SUM(E20:E21)</f>
        <v>258.09</v>
      </c>
      <c r="F22" s="16">
        <v>3</v>
      </c>
      <c r="G22" s="16">
        <f>G21+G20</f>
        <v>1</v>
      </c>
      <c r="H22" s="16">
        <f>H21+H20</f>
        <v>4</v>
      </c>
      <c r="I22" s="16">
        <f>I21+I20</f>
        <v>1</v>
      </c>
      <c r="J22" s="16">
        <f>SUM(J20:J21)</f>
        <v>3</v>
      </c>
      <c r="K22" s="16">
        <f>SUM(K20:K21)</f>
        <v>7</v>
      </c>
      <c r="L22" s="18">
        <f>SUM(L20:L21)</f>
        <v>13.639999999999999</v>
      </c>
    </row>
    <row r="23" spans="1:12" s="19" customFormat="1" ht="17.25" customHeight="1">
      <c r="A23" s="14" t="s">
        <v>37</v>
      </c>
      <c r="B23" s="15"/>
      <c r="C23" s="16"/>
      <c r="D23" s="16">
        <f>D22+D19+D14+D11+D8</f>
        <v>175</v>
      </c>
      <c r="E23" s="16">
        <f aca="true" t="shared" si="4" ref="E23:L23">E22+E19+E14+E11+E8</f>
        <v>1774.4750000000001</v>
      </c>
      <c r="F23" s="16">
        <v>36</v>
      </c>
      <c r="G23" s="16">
        <f t="shared" si="4"/>
        <v>3</v>
      </c>
      <c r="H23" s="16">
        <f t="shared" si="4"/>
        <v>39</v>
      </c>
      <c r="I23" s="16">
        <f t="shared" si="4"/>
        <v>11</v>
      </c>
      <c r="J23" s="16">
        <f t="shared" si="4"/>
        <v>27</v>
      </c>
      <c r="K23" s="16">
        <f t="shared" si="4"/>
        <v>46</v>
      </c>
      <c r="L23" s="16">
        <f t="shared" si="4"/>
        <v>198.33</v>
      </c>
    </row>
    <row r="24" spans="1:12" ht="18">
      <c r="A24" s="8" t="s">
        <v>16</v>
      </c>
      <c r="B24" s="12" t="s">
        <v>17</v>
      </c>
      <c r="C24" s="12"/>
      <c r="D24" s="12"/>
      <c r="E24" s="1"/>
      <c r="F24" s="8"/>
      <c r="G24" s="9"/>
      <c r="H24" s="8"/>
      <c r="I24" s="8"/>
      <c r="J24" s="8"/>
      <c r="K24" s="8"/>
      <c r="L24" s="8"/>
    </row>
    <row r="25" spans="1:12" ht="18">
      <c r="A25" s="8" t="s">
        <v>10</v>
      </c>
      <c r="B25" s="10" t="s">
        <v>11</v>
      </c>
      <c r="C25" s="1"/>
      <c r="D25" s="1" t="s">
        <v>12</v>
      </c>
      <c r="E25" s="1"/>
      <c r="F25" s="8"/>
      <c r="G25" s="9"/>
      <c r="H25" s="8"/>
      <c r="I25" s="8"/>
      <c r="J25" s="8"/>
      <c r="K25" s="8"/>
      <c r="L25" s="8"/>
    </row>
    <row r="26" spans="1:12" ht="32.25" customHeight="1">
      <c r="A26" s="72" t="s">
        <v>88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s="19" customFormat="1" ht="12.75" customHeight="1">
      <c r="A27" s="24"/>
      <c r="B27" s="25"/>
      <c r="C27" s="25"/>
      <c r="D27" s="25"/>
      <c r="E27" s="25"/>
      <c r="F27" s="26"/>
      <c r="G27" s="27"/>
      <c r="H27" s="26"/>
      <c r="I27" s="26"/>
      <c r="J27" s="26"/>
      <c r="K27" s="28"/>
      <c r="L27" s="24"/>
    </row>
    <row r="28" spans="1:12" s="19" customFormat="1" ht="12.75" customHeight="1">
      <c r="A28" s="24"/>
      <c r="B28" s="25"/>
      <c r="C28" s="25"/>
      <c r="D28" s="25"/>
      <c r="E28" s="25"/>
      <c r="F28" s="26"/>
      <c r="G28" s="27"/>
      <c r="H28" s="26"/>
      <c r="I28" s="26"/>
      <c r="J28" s="26"/>
      <c r="K28" s="28"/>
      <c r="L28" s="24"/>
    </row>
    <row r="29" spans="1:12" s="19" customFormat="1" ht="12.75" customHeight="1">
      <c r="A29" s="24"/>
      <c r="B29" s="25"/>
      <c r="C29" s="25"/>
      <c r="D29" s="25"/>
      <c r="E29" s="25"/>
      <c r="F29" s="26"/>
      <c r="G29" s="27"/>
      <c r="H29" s="26"/>
      <c r="I29" s="26"/>
      <c r="J29" s="26"/>
      <c r="K29" s="28"/>
      <c r="L29" s="24"/>
    </row>
    <row r="30" spans="1:12" s="19" customFormat="1" ht="12.75" customHeight="1">
      <c r="A30" s="24"/>
      <c r="B30" s="25"/>
      <c r="C30" s="25"/>
      <c r="D30" s="25"/>
      <c r="E30" s="25"/>
      <c r="F30" s="26"/>
      <c r="G30" s="27"/>
      <c r="H30" s="26"/>
      <c r="I30" s="26"/>
      <c r="J30" s="26"/>
      <c r="K30" s="28"/>
      <c r="L30" s="24"/>
    </row>
  </sheetData>
  <sheetProtection password="CA12" sheet="1"/>
  <mergeCells count="3">
    <mergeCell ref="J1:L1"/>
    <mergeCell ref="A1:I1"/>
    <mergeCell ref="A26:L26"/>
  </mergeCells>
  <printOptions/>
  <pageMargins left="0.7" right="0.45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ankit</cp:lastModifiedBy>
  <cp:lastPrinted>2016-07-21T04:08:59Z</cp:lastPrinted>
  <dcterms:created xsi:type="dcterms:W3CDTF">2016-07-04T04:45:44Z</dcterms:created>
  <dcterms:modified xsi:type="dcterms:W3CDTF">2016-07-23T05:22:48Z</dcterms:modified>
  <cp:category/>
  <cp:version/>
  <cp:contentType/>
  <cp:contentStatus/>
</cp:coreProperties>
</file>