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2196" windowHeight="1152" firstSheet="2" activeTab="2"/>
  </bookViews>
  <sheets>
    <sheet name="New Imp Closed Road list" sheetId="1" state="hidden" r:id="rId1"/>
    <sheet name="New Other Closed Road list" sheetId="2" state="hidden" r:id="rId2"/>
    <sheet name="Sheet3" sheetId="3" r:id="rId3"/>
    <sheet name="Sheet1" sheetId="4" state="hidden" r:id="rId4"/>
  </sheets>
  <definedNames>
    <definedName name="_xlnm.Print_Area" localSheetId="0">'New Imp Closed Road list'!$A$1:$E$311</definedName>
    <definedName name="_xlnm.Print_Area" localSheetId="1">'New Other Closed Road list'!$A$1:$I$34</definedName>
    <definedName name="_xlnm.Print_Titles" localSheetId="0">'New Imp Closed Road list'!$4:$6</definedName>
    <definedName name="_xlnm.Print_Titles" localSheetId="1">'New Other Closed Road list'!$4:$5</definedName>
    <definedName name="_xlnm.Print_Titles" localSheetId="2">'Sheet3'!$3:$4</definedName>
  </definedNames>
  <calcPr fullCalcOnLoad="1"/>
</workbook>
</file>

<file path=xl/sharedStrings.xml><?xml version="1.0" encoding="utf-8"?>
<sst xmlns="http://schemas.openxmlformats.org/spreadsheetml/2006/main" count="615" uniqueCount="457">
  <si>
    <t>;ksx tuin fVgjh</t>
  </si>
  <si>
    <t>;ksx tuin nsgjknwu</t>
  </si>
  <si>
    <t>;ksx tuin peksyh</t>
  </si>
  <si>
    <t>;ksx tuin :nziz;kx</t>
  </si>
  <si>
    <t>;ksx fVgjh</t>
  </si>
  <si>
    <t>yks0fu0fo0] dkylh</t>
  </si>
  <si>
    <t>fl0[k0 nsgjknwu</t>
  </si>
  <si>
    <t>fl0[k0 fVgjh&amp;1</t>
  </si>
  <si>
    <t>fl0[k0 fVgjh&amp;2</t>
  </si>
  <si>
    <t>yks0fu0fo0] ujsUnzuxj</t>
  </si>
  <si>
    <t>fl0[k0 mRrjdk'kh</t>
  </si>
  <si>
    <t>fl0[k0 iqjksyk</t>
  </si>
  <si>
    <t>elwjh o`Rr dk ;ksx</t>
  </si>
  <si>
    <t>yks0fu0fo0] dhfrZuxj</t>
  </si>
  <si>
    <t xml:space="preserve">cylq.Mh v[kksM+h eksVj ekxZA </t>
  </si>
  <si>
    <t>Km. 2.00, 3.00 &amp; 4.00</t>
  </si>
  <si>
    <t>2,3</t>
  </si>
  <si>
    <t xml:space="preserve">dq:M+&amp;ek.k[kh eksVj ekxZ </t>
  </si>
  <si>
    <t>eksykxkM ls eVbZ eksVj ekxZ</t>
  </si>
  <si>
    <t>1,2</t>
  </si>
  <si>
    <t>fFkjikd dk.MbZ eksVj ekxZ</t>
  </si>
  <si>
    <t>1,3,4</t>
  </si>
  <si>
    <t>ujsUnzuxj jkuhiks[kjh eksVj ekxZ ds fdeh0 8-00 ls Mkxj eksVj ekxZ</t>
  </si>
  <si>
    <t xml:space="preserve">ljeksyk&amp;jkuksa eksVj ekxZ </t>
  </si>
  <si>
    <t>lseh&amp;iukbZ&amp;mRrjksa eksVj ekxZ</t>
  </si>
  <si>
    <t>2,5,9,10,11</t>
  </si>
  <si>
    <t xml:space="preserve">[kUuk&amp;iS.kh&amp;dqtklw eksVj ekxZ </t>
  </si>
  <si>
    <t>1,2,3,5,10,11,12</t>
  </si>
  <si>
    <t>mMkek.Mk&amp;jkSrk eksVj ekxZ</t>
  </si>
  <si>
    <t xml:space="preserve">?kqÙkq nsoyax HkkV~xkao eksVj ekxZ </t>
  </si>
  <si>
    <t xml:space="preserve">dudpkSjh&amp;iksxBk eksVj ekxZ </t>
  </si>
  <si>
    <t>2,3,5,6</t>
  </si>
  <si>
    <t xml:space="preserve">l.kaxw&amp;lkjh eksVj ekxZA </t>
  </si>
  <si>
    <t>Km. 03, 19,  26, 28, 29 &amp; 30</t>
  </si>
  <si>
    <t xml:space="preserve">dksV&amp;t[kokMh+ eYyh eksVj ekxZ </t>
  </si>
  <si>
    <t>Km-1.00/
Km-2.00</t>
  </si>
  <si>
    <t xml:space="preserve">?kqÙkq xok.kk rYyk ekssVj ekxZ </t>
  </si>
  <si>
    <t>Km 1,3,5</t>
  </si>
  <si>
    <t xml:space="preserve">iks[kjh&amp;xksis'oj eksVj ekxZ </t>
  </si>
  <si>
    <t>ij[kky ls dsnkjdksV eksVj ekxZ</t>
  </si>
  <si>
    <t>3,4</t>
  </si>
  <si>
    <t>7,8</t>
  </si>
  <si>
    <t>4,5</t>
  </si>
  <si>
    <t>fd0eh0 3</t>
  </si>
  <si>
    <t>yklh ljrksyh eksVj ekxZ</t>
  </si>
  <si>
    <t>2,3,6,9,11,12,13</t>
  </si>
  <si>
    <t>vij peksyh [kSuqjh eksVj ekxZ</t>
  </si>
  <si>
    <t>2,3,4,6,7,9</t>
  </si>
  <si>
    <t>ij[kky Mqaxzh eksVj ekxZ</t>
  </si>
  <si>
    <t>2,3,6,</t>
  </si>
  <si>
    <t xml:space="preserve">Yok.kh&amp;/kq.kh eksVj ekxZ </t>
  </si>
  <si>
    <t xml:space="preserve">duq[kqyrYyk&amp;XokM+ eksVj ekxZ </t>
  </si>
  <si>
    <t>2,5</t>
  </si>
  <si>
    <t>fleyh iSVªksy iEi&amp;lSuw eksVj ekxZ</t>
  </si>
  <si>
    <t>pdzaxkao dUls# eksVj ekxZA</t>
  </si>
  <si>
    <t>fdeh0 4] 5</t>
  </si>
  <si>
    <t>[kjknh uxk.k xkao eksVj ekxZA</t>
  </si>
  <si>
    <t>fdeh0 1</t>
  </si>
  <si>
    <t>xaxVkMh ljukSy eksVj ekxZA</t>
  </si>
  <si>
    <t>fdeh0 7] 8</t>
  </si>
  <si>
    <t xml:space="preserve">lgL=/kkjk ls pkelkjh eksVj ekxZA </t>
  </si>
  <si>
    <t>fdehMh ls fj[kksyh eksVj ekxZ</t>
  </si>
  <si>
    <t xml:space="preserve">ejksMk ls cukyh eksVj ekxZ </t>
  </si>
  <si>
    <t xml:space="preserve">f'koiqjh freyh eksVj ekxZ </t>
  </si>
  <si>
    <t xml:space="preserve">lkSMikuh&amp;pejkMk nsoh eksVj </t>
  </si>
  <si>
    <t>xwyj ukbZ fe.MkFk ds fdeh0 6-00 ls pesyh eksVj ekxZ ¼fdeh0 1-00 ls 9-25½</t>
  </si>
  <si>
    <t xml:space="preserve">jkeiqj ls ';keiqj eksVj ekxZ fdeh0 9-00 ls nulkMk </t>
  </si>
  <si>
    <t>Km  3, 5</t>
  </si>
  <si>
    <t>lobZ eksVj ekxZ A</t>
  </si>
  <si>
    <t>fdeh0 1] ,oa 2</t>
  </si>
  <si>
    <t>elwjh pdjkrk eksVj ekxZ ds fdeh0 72 ls g;ks Vaxjh eksVj ekxZA</t>
  </si>
  <si>
    <t>ysYVk fyad ls eaMkSyh eksVj ekxZA</t>
  </si>
  <si>
    <t>fdeh 1]2]3]4]9]10</t>
  </si>
  <si>
    <t xml:space="preserve">xaxksjh MksMhrky  eksVj ekxZA </t>
  </si>
  <si>
    <t>xaxksjh ls ukYM eksVj ekxZA</t>
  </si>
  <si>
    <t xml:space="preserve">fg.Mksyk[kky&amp;dksVh eksVj ekxZ </t>
  </si>
  <si>
    <t>2,3,4,5</t>
  </si>
  <si>
    <t>eysFkk ls cMksu eksVj ekxZ</t>
  </si>
  <si>
    <t>1,3,5,7,9</t>
  </si>
  <si>
    <t>,l0,p0 41 ds fdeh0 4 ls eq.Mksyh eksVj ekxZ</t>
  </si>
  <si>
    <t>1,4,6</t>
  </si>
  <si>
    <t>fdyfdys'oj ls uSFkuk eksVj ekxZ</t>
  </si>
  <si>
    <t>flYdk[kky&amp;ljD;kuk eksVj ekxZ</t>
  </si>
  <si>
    <t>3, 5</t>
  </si>
  <si>
    <t>uSuhlS.k ls iBokMk eksVj ekxZ</t>
  </si>
  <si>
    <t>1,2,3</t>
  </si>
  <si>
    <t xml:space="preserve">xqykcjk;&amp;rwuk eksVj ekxZA </t>
  </si>
  <si>
    <t xml:space="preserve">Km.5.00 </t>
  </si>
  <si>
    <t xml:space="preserve">ckM+o eYyk dkUnh eksVj ekxZA </t>
  </si>
  <si>
    <t>Km. 2, 3, 4, 5  &amp; 7.00</t>
  </si>
  <si>
    <t xml:space="preserve">yEcxkS.Mh nsoyh Hkf.kxzke eksVj ekxZA </t>
  </si>
  <si>
    <t xml:space="preserve">t[kksyh xqIrdk'kh cLVh ls gkV eksVj ekxZA </t>
  </si>
  <si>
    <t xml:space="preserve">Km. 1.00, </t>
  </si>
  <si>
    <t>Km.  15.00</t>
  </si>
  <si>
    <t xml:space="preserve">jkalh rylkjh eksVj ekxZA </t>
  </si>
  <si>
    <t>Km. 2.00</t>
  </si>
  <si>
    <t xml:space="preserve">xksjik&amp;fljokMh+ eksVj ekxZ </t>
  </si>
  <si>
    <t>Km-14.00, Km-15.00, Km-16.00</t>
  </si>
  <si>
    <t>Km 3</t>
  </si>
  <si>
    <t>Km 5</t>
  </si>
  <si>
    <t xml:space="preserve">fdeh0 </t>
  </si>
  <si>
    <t>2]3]5]7</t>
  </si>
  <si>
    <t>Road Closed in Monsoon 2016-17</t>
  </si>
  <si>
    <t>S.No.</t>
  </si>
  <si>
    <t>Name of Road</t>
  </si>
  <si>
    <t>Damage</t>
  </si>
  <si>
    <t>Machine deployed</t>
  </si>
  <si>
    <t>Probable date of opening</t>
  </si>
  <si>
    <t>Important Road</t>
  </si>
  <si>
    <t>Other Roads</t>
  </si>
  <si>
    <t>Total Closed till yesterday</t>
  </si>
  <si>
    <t>Blocked Today</t>
  </si>
  <si>
    <t>Total</t>
  </si>
  <si>
    <t>Opened Today</t>
  </si>
  <si>
    <t>Yet to Open</t>
  </si>
  <si>
    <t>Total Machine Deployed</t>
  </si>
  <si>
    <t>Road Category</t>
  </si>
  <si>
    <t>VR</t>
  </si>
  <si>
    <t xml:space="preserve"> Roads Closed in Monsoon 2016-17</t>
  </si>
  <si>
    <t>iylkjh cfe;kyk eksVj ekxZ</t>
  </si>
  <si>
    <t>lSth yXxk&amp;eSdksV&amp;dqtksa eSdksV</t>
  </si>
  <si>
    <t>4.5.6.10.11</t>
  </si>
  <si>
    <t>1,3,4,6,10,15,16,18</t>
  </si>
  <si>
    <t>2,4,5,.7</t>
  </si>
  <si>
    <t>3,4,5,6,9,10,12,15,16,19,20</t>
  </si>
  <si>
    <t>2,6,,8,9,10,11</t>
  </si>
  <si>
    <t>2,4,5,6,8,9,10,11</t>
  </si>
  <si>
    <t>2,6,9,11</t>
  </si>
  <si>
    <t>8,11,12,13,23,25,27</t>
  </si>
  <si>
    <t>1,2,4</t>
  </si>
  <si>
    <t>5,7</t>
  </si>
  <si>
    <t>5,6,7,8</t>
  </si>
  <si>
    <t>1,2,5,6,7,8,16,17,23,24</t>
  </si>
  <si>
    <t>yks0fu0fo0] iks[kjh</t>
  </si>
  <si>
    <t xml:space="preserve">xzk0vfHk0ls0 d.kZiz;kx&amp;1 </t>
  </si>
  <si>
    <t>uUnds'kjh tkSyk eksVj ekxZ</t>
  </si>
  <si>
    <t>Fkjkyh dqjkM eksVj ekxZ</t>
  </si>
  <si>
    <t>Fkjkyh fdeuh eksVj ekxZ</t>
  </si>
  <si>
    <t>Mqxzh ls jrxkWo eksVj ekxZ</t>
  </si>
  <si>
    <t>Mqxzh ls :bZ'kku eksVj ekxZ</t>
  </si>
  <si>
    <t>cwWxk ls dksyiwMh eksVj ekxZ</t>
  </si>
  <si>
    <t>nsoky ls [ksrk eksVj ekxZ</t>
  </si>
  <si>
    <t>dqukjcS.M ls ?ks"k eksVj ekxZ</t>
  </si>
  <si>
    <t>laxokMk ls ikFkkZdquh eksVj ekxZ</t>
  </si>
  <si>
    <t>fleyh ls l.kdksV eksVj ekxZ</t>
  </si>
  <si>
    <t>cMssFk ls fi.Mokyh eksVj ekxZ</t>
  </si>
  <si>
    <t>Yok.kh ls lqbZ;k eksVj ekxZ</t>
  </si>
  <si>
    <t>1,,3,8</t>
  </si>
  <si>
    <t>2,8</t>
  </si>
  <si>
    <t>2,3,4,5,9,10,13, 17</t>
  </si>
  <si>
    <t>4,8</t>
  </si>
  <si>
    <t>1,2,4,5</t>
  </si>
  <si>
    <t>1,2,3,5</t>
  </si>
  <si>
    <t>2,4,5,6,7</t>
  </si>
  <si>
    <t>4,5,7,8</t>
  </si>
  <si>
    <t>9,16,19,21</t>
  </si>
  <si>
    <t>8,15,19,23</t>
  </si>
  <si>
    <t>6,7</t>
  </si>
  <si>
    <t>1.7.10</t>
  </si>
  <si>
    <t>1.,2,3,7.8,9</t>
  </si>
  <si>
    <t>2,3,</t>
  </si>
  <si>
    <t>1,</t>
  </si>
  <si>
    <t>1,5,6,</t>
  </si>
  <si>
    <t>yks0fu0fo0] d.kZiz;kx&amp;2</t>
  </si>
  <si>
    <t xml:space="preserve">JhdksV&amp;eFkdksV eksVj ekxZ </t>
  </si>
  <si>
    <t>dk.MbZ ixuk eksVj ekxZ</t>
  </si>
  <si>
    <t>2,4,5</t>
  </si>
  <si>
    <t>2,4,5,</t>
  </si>
  <si>
    <t>2,3,5,12</t>
  </si>
  <si>
    <t>fl0[k0 :nziz;kx</t>
  </si>
  <si>
    <t xml:space="preserve">:nziz;kx xkSjhdq.M fdeh0 7-00 ls ukjh eksVj ekxZA </t>
  </si>
  <si>
    <t xml:space="preserve">n~;wyk/kkj cS.M x.ks'kuxj eksVj ekxZ LVst&amp;AA </t>
  </si>
  <si>
    <t xml:space="preserve">eksgu[kky D;awtk Hkhjh ijd.Mh tybZ lqjlky eksVj ekxZA </t>
  </si>
  <si>
    <t xml:space="preserve">:niz;kx iks[kjh eksVj ekxZA </t>
  </si>
  <si>
    <t xml:space="preserve">:nziz;kx pksiM+k eksVj ekxZA </t>
  </si>
  <si>
    <t xml:space="preserve">clqdsnkj D;kdZ cjlwM+h eksVj ekxZA </t>
  </si>
  <si>
    <t>Km. 2.00, 3.00, 4.00, 6.00, 7.00 &amp; 10.00</t>
  </si>
  <si>
    <t>Km. 9.00, 10.00 &amp; 11.00</t>
  </si>
  <si>
    <t>Km. 4.00</t>
  </si>
  <si>
    <t>km.4.00&amp;5.00</t>
  </si>
  <si>
    <t>km. 12.00 &amp; 13.00</t>
  </si>
  <si>
    <t>Km. 1.00 &amp;2.00</t>
  </si>
  <si>
    <t>Chainag-4/24</t>
  </si>
  <si>
    <t>Km- 4.00,
 Km-5.00</t>
  </si>
  <si>
    <t>Km-2.00, Km.3.00,Km.11.00 Km. 15.00 Km. 16.00</t>
  </si>
  <si>
    <t>Km-2.00</t>
  </si>
  <si>
    <t>Km-2.00, Km-3.00</t>
  </si>
  <si>
    <t>Km- 7.00] Km- 12.00</t>
  </si>
  <si>
    <t>Km- 5.00</t>
  </si>
  <si>
    <t>fl0[k0 t[kksyh</t>
  </si>
  <si>
    <t>lqekMh+&amp;tSyh eksVj ekxZ</t>
  </si>
  <si>
    <t xml:space="preserve">fryokMk+&amp;fVgjh&amp;dksV&amp;ykSaxk eksVj ekxZ </t>
  </si>
  <si>
    <t xml:space="preserve">fryokMk+&amp;lkSajk[kky eksVj ekxZ </t>
  </si>
  <si>
    <t xml:space="preserve">vUFkksyh&amp;flyxkao eksVj ekxZ </t>
  </si>
  <si>
    <t xml:space="preserve">fot;uxj&amp;rSyk eksVj ekxZ </t>
  </si>
  <si>
    <t xml:space="preserve">?ksa?kM[kky&amp;tokMh+ eksVj ekxZ </t>
  </si>
  <si>
    <t xml:space="preserve">fouksok/kkj&amp;L;wj eksVj ekxZ </t>
  </si>
  <si>
    <t>yks0fu0fo0 dkylh</t>
  </si>
  <si>
    <t>ck.kk ls fpYgkM</t>
  </si>
  <si>
    <t xml:space="preserve">lkoMk ¼NkNok [ksMk½ ls Maxjh eksVj ekxZA </t>
  </si>
  <si>
    <t>yks[k.Mh fVCck ls yksgkjh eksVj jksM</t>
  </si>
  <si>
    <t>dfFk;ku gtkM ls HkwV eksVj ekxZA</t>
  </si>
  <si>
    <t>gukSy ls pkrjk eksVj ekxZA</t>
  </si>
  <si>
    <t>flfy[k.M ls dquSu  eksVj ekxZA</t>
  </si>
  <si>
    <t>/;kSjk ls nsm  eksVj ekxZA</t>
  </si>
  <si>
    <t>pdjkrk ls esxjkSyh   eksVj ekxZA</t>
  </si>
  <si>
    <t>ekaxrh iks[kjh ls ecZ [ksjk  eksVj ekxZA</t>
  </si>
  <si>
    <t>yks[k.Mh ihijk ehul ls ok;yk eksVj jksM</t>
  </si>
  <si>
    <t>fo'kksXykuh xksFkku tks'kh  eksVj ekxZA</t>
  </si>
  <si>
    <t>iaftVykuh fNcÅ [kejkSyh eksVj ekxZA</t>
  </si>
  <si>
    <t>dksBk rkjyh ls mcjÅ eksVj ekxZA</t>
  </si>
  <si>
    <t>pdjkrk yk[kke.My ls yksoMh nrjksMk eksVj ekxZA</t>
  </si>
  <si>
    <t>pdjkrk yk[kke.My ds fdeh0 38ls [kkjlh eksVj ekxZ</t>
  </si>
  <si>
    <t>,e0Mh0vkj0 33 ds fdeh0 22-60ls uxÅ eksVj ekxZA</t>
  </si>
  <si>
    <t>dksBk cS.M ls lSat pUnsÅ eksVj ekxZA</t>
  </si>
  <si>
    <t>fdeh0 1 ls 10 rd</t>
  </si>
  <si>
    <t>fdeh0 1 ls 9 rd</t>
  </si>
  <si>
    <t>fdeh  3]</t>
  </si>
  <si>
    <t>fdeh  ]2] 3] 5</t>
  </si>
  <si>
    <t>fdeh0 1 ls 4-50 rd</t>
  </si>
  <si>
    <t>fdeh0 1 ls 7 rd</t>
  </si>
  <si>
    <t>fdeh0 2 ls 3 rd</t>
  </si>
  <si>
    <t>fdeh  1] 4] 5</t>
  </si>
  <si>
    <t>fdeh0 1 ls 3 rd</t>
  </si>
  <si>
    <t>fdeh0 1 ls 10-75 rd</t>
  </si>
  <si>
    <t>fdeh 1]2] 3] 6</t>
  </si>
  <si>
    <t>fdeh 1]2] 3] 7</t>
  </si>
  <si>
    <t>fdeh 5] 7] 9</t>
  </si>
  <si>
    <t>fdeh 3]6]7</t>
  </si>
  <si>
    <t>fdeh 2] 3] 7</t>
  </si>
  <si>
    <t xml:space="preserve">fdeh 2] 7]13] </t>
  </si>
  <si>
    <t>fdeh 8] 7]6] 14</t>
  </si>
  <si>
    <t>fdeh 8] 9] 18]19</t>
  </si>
  <si>
    <t>fdeh 8] 17]19</t>
  </si>
  <si>
    <t>fdeh 2] 3</t>
  </si>
  <si>
    <t>fdeh 3] ,oa 6</t>
  </si>
  <si>
    <t>fdeh 8 ,oa0 9</t>
  </si>
  <si>
    <t>fdeh0 1] 5] 6] 7 ,oa 9</t>
  </si>
  <si>
    <t>fdeh0 1] 2] 6] 7 ,oa 10</t>
  </si>
  <si>
    <t xml:space="preserve">fdeh0 1] 4] 6] 7 </t>
  </si>
  <si>
    <t>fdeh0 1] 3 ,oa 4</t>
  </si>
  <si>
    <t>fdeh0 3] 4 ,oa 5</t>
  </si>
  <si>
    <t>fdeh0 1] 3 ,oa 5</t>
  </si>
  <si>
    <t>fdeh0 3]4 ,oa 5</t>
  </si>
  <si>
    <t xml:space="preserve">ekynsork 'ksjdh flYyk </t>
  </si>
  <si>
    <t>QqysFk ls D;kjk</t>
  </si>
  <si>
    <t>fdeh0 3</t>
  </si>
  <si>
    <t>fdeh0 2 ,oa 3</t>
  </si>
  <si>
    <t xml:space="preserve">lsUnqy dksUrh cuxkao fdjsFk eksVj ekxZ </t>
  </si>
  <si>
    <t xml:space="preserve">lhrkdksV ckukyh eksVj ekxZ </t>
  </si>
  <si>
    <t xml:space="preserve">ljka'k xkao xuxj [kksyk eksVj ekxZ </t>
  </si>
  <si>
    <t xml:space="preserve">[kEck[kky cSYMkxh eksVj ekxZ </t>
  </si>
  <si>
    <t xml:space="preserve">ih0Vh0 jksM fdeh0 20 ls dQyksx eksVj ekxZ </t>
  </si>
  <si>
    <t>?kulkyh fVgjh izrkiuxj jksM fdeh 33 ls cqjV eksVj ekxZ LVst&amp;izFke ,oa f}rh;</t>
  </si>
  <si>
    <t xml:space="preserve">flj[kksyh Hkjiwj eksVj ekxZ </t>
  </si>
  <si>
    <t xml:space="preserve">lqu[ksr eksyxk eksVj ekxZ </t>
  </si>
  <si>
    <t xml:space="preserve">[kEck[kky cSYMksxh ekssVj ekxZ </t>
  </si>
  <si>
    <t xml:space="preserve">Nfr;kjk dSiklZ eksVjekxZ </t>
  </si>
  <si>
    <t>KM 1,2,3,4</t>
  </si>
  <si>
    <t>KM 4</t>
  </si>
  <si>
    <t>Km.1,2,3,</t>
  </si>
  <si>
    <t>Km.1,2,3,7,8</t>
  </si>
  <si>
    <t>Km.7</t>
  </si>
  <si>
    <t>Km  3</t>
  </si>
  <si>
    <t>Km  5, 6</t>
  </si>
  <si>
    <t>Km 2,3,5</t>
  </si>
  <si>
    <t>Km.5,6</t>
  </si>
  <si>
    <t>Km.2,8</t>
  </si>
  <si>
    <t>rsok ls vksar.k eksVj ekxZ</t>
  </si>
  <si>
    <t>Km.1.00</t>
  </si>
  <si>
    <t>Km. 5.00 and Km. 9.00</t>
  </si>
  <si>
    <t>yks0fu0fo0 ujsUnzuxj</t>
  </si>
  <si>
    <t>dksy dksMkjuk eksVj ekxZ LVst&amp;1¼fdeh0 1-00 ls 6-00½</t>
  </si>
  <si>
    <t>ujsUnzuxj ls uhj eksVj ekxZ</t>
  </si>
  <si>
    <t xml:space="preserve">vnok.kh ls vksMkMk eksVj ekxZ    </t>
  </si>
  <si>
    <t>,u0,p0 34 ds fdeh0 23 ls lksuh eksVj ekxZ</t>
  </si>
  <si>
    <t>Km.5.00</t>
  </si>
  <si>
    <t>Km.4.00</t>
  </si>
  <si>
    <t>Km 3.00</t>
  </si>
  <si>
    <t>Km-4</t>
  </si>
  <si>
    <t>Km-3,4</t>
  </si>
  <si>
    <t>Km-2,3,4</t>
  </si>
  <si>
    <t>Km-1</t>
  </si>
  <si>
    <t>Km-13,15,16,17,19</t>
  </si>
  <si>
    <t>Km-15,16</t>
  </si>
  <si>
    <t>Km-13,14</t>
  </si>
  <si>
    <t>Km-7,8</t>
  </si>
  <si>
    <t>Km-9,10</t>
  </si>
  <si>
    <t>Km-1,2,3</t>
  </si>
  <si>
    <t>Km-1,4</t>
  </si>
  <si>
    <t>Km-2</t>
  </si>
  <si>
    <t xml:space="preserve">cMsFkh daok eksVj ekxZ </t>
  </si>
  <si>
    <t xml:space="preserve">ukdqjh cjlkyh ekaxyhlsjk dqUlh eksVj ekxZA </t>
  </si>
  <si>
    <t xml:space="preserve">cUnjdksV tqxqYMh iaft;kyk eksVj ekxZ </t>
  </si>
  <si>
    <t xml:space="preserve">[kqjeksyk ukxxkoa eksVj ekxZ </t>
  </si>
  <si>
    <t xml:space="preserve">ukdqjh flaxksV eksVj ekxZA </t>
  </si>
  <si>
    <t xml:space="preserve">[kkylh ls [kkylh xkoa eksVj ekxZA </t>
  </si>
  <si>
    <t>fdeh- 1 ls 10</t>
  </si>
  <si>
    <t>fdeh- 5] 6] 12</t>
  </si>
  <si>
    <t xml:space="preserve">fdeh- 5] 6] </t>
  </si>
  <si>
    <t>fdeh- 2 ls 4</t>
  </si>
  <si>
    <t>fdeh- 2 ls 5</t>
  </si>
  <si>
    <t>fdeh- 1 ,oa 2</t>
  </si>
  <si>
    <t>fdeh- 3]4 o 6</t>
  </si>
  <si>
    <t>fdeh- 2] 5</t>
  </si>
  <si>
    <t>fdeh- 3</t>
  </si>
  <si>
    <t>fdeh- 1 o 3</t>
  </si>
  <si>
    <t>fdeh- 2 ,oa 3</t>
  </si>
  <si>
    <t xml:space="preserve">esUnzFk HkadokM eksVj ekxZA </t>
  </si>
  <si>
    <t xml:space="preserve">[kjlkMh thok.kq eksVj ekxZA </t>
  </si>
  <si>
    <t xml:space="preserve">gqMksyh&amp;ik.khxkao ls dUrkMh eksVj ekxZ </t>
  </si>
  <si>
    <t xml:space="preserve">yk[kke.My&amp;Hkadksyh eksVj ekxZ </t>
  </si>
  <si>
    <t xml:space="preserve">guqeku pV~Vh ls [kjlkyh eksVj eksxZ </t>
  </si>
  <si>
    <t>Km.1,2,4</t>
  </si>
  <si>
    <t>fd0eh 03-00 ,oa  4-00</t>
  </si>
  <si>
    <t>fd0eh 1-00 ,oa  3-00</t>
  </si>
  <si>
    <t>fd0eh 0-5,oa     1-00</t>
  </si>
  <si>
    <t>fl0[k0 Jhuxj</t>
  </si>
  <si>
    <t>1-uybZ&amp;pqBk.kh ekssVj ekxZ</t>
  </si>
  <si>
    <t>2 f=ikyhlS.k&amp;Mqaxzh eksVj ekxZ</t>
  </si>
  <si>
    <t>3 xksM+[;k[kky&amp;fclYM eksVj ekxZ</t>
  </si>
  <si>
    <t>4- iSBk.kh&amp;cMss+Fk eksVj ekxZ</t>
  </si>
  <si>
    <t>5- pkdhlS.k&amp;tk[k eksVj ekxZ</t>
  </si>
  <si>
    <t>6- MwqxzhiaFk&amp;f[klwZ eksVj ekxZ</t>
  </si>
  <si>
    <t>7- etjk egknso&amp;ukSM+h lkSaB eksVj ekxZ</t>
  </si>
  <si>
    <t>8- dqpksyh&amp;dBwj  eksVj ekxZ</t>
  </si>
  <si>
    <t>9- eksyu&amp;fHkrkbZ eYyh eksVj ekxZ</t>
  </si>
  <si>
    <t>10-MksHk&amp;JhdksV eksVj ekxZ</t>
  </si>
  <si>
    <t>fd0eh0] 1@36&amp;37] 0@36&amp;37</t>
  </si>
  <si>
    <t>fd0eh0] 10@24&amp;25</t>
  </si>
  <si>
    <t>fd0eh0] 3@18 ls 3@22 rd</t>
  </si>
  <si>
    <t xml:space="preserve">fd0eh0 4 </t>
  </si>
  <si>
    <t>fd0eh0 2</t>
  </si>
  <si>
    <t>fd0eh0 3@38</t>
  </si>
  <si>
    <t>fd0eh0 10</t>
  </si>
  <si>
    <t>fd0eh0 3] 5</t>
  </si>
  <si>
    <t>fd0eh0 1-5</t>
  </si>
  <si>
    <t>fl0[k0 dksV}kj</t>
  </si>
  <si>
    <t xml:space="preserve">12- ,srk&amp;pjs[k eksVj ekxZ </t>
  </si>
  <si>
    <t>fd0eh0 6</t>
  </si>
  <si>
    <t>fd0eh0 7</t>
  </si>
  <si>
    <t>fd0eh0 16] 17] 18</t>
  </si>
  <si>
    <t>fd0eh0 1] 5</t>
  </si>
  <si>
    <t>fd0eh0 12] 13] 14</t>
  </si>
  <si>
    <t>fd0eh0 5] 6</t>
  </si>
  <si>
    <t>fdeh0 9] 10] 14</t>
  </si>
  <si>
    <t>yks0fu0fo0 lriqyh</t>
  </si>
  <si>
    <t>1- yokM&amp;cUnw.k eksVj ekxZ</t>
  </si>
  <si>
    <t>2- cwwaxk&amp;lkduh[ksr eksVj ekxZ</t>
  </si>
  <si>
    <t>fd0eh0 2 ,oa 3</t>
  </si>
  <si>
    <t>fd0eh0 1 ls 4 rd</t>
  </si>
  <si>
    <t>fd0eh0 1] 2] 3</t>
  </si>
  <si>
    <t>fd0eh0 21</t>
  </si>
  <si>
    <t>fd0eh0 13 ,oa 16</t>
  </si>
  <si>
    <t>fl0[k0 cStjks</t>
  </si>
  <si>
    <t>1- tMkm[kkan&amp;fdukFk eYyk eksVj ekxZ</t>
  </si>
  <si>
    <t>fd0eh0 0@10] 10@36</t>
  </si>
  <si>
    <t>yks0fu0fo0 dhfrZuxj</t>
  </si>
  <si>
    <t xml:space="preserve">fg.Mksyk[kky&amp;iysBh&amp; ekyw&amp;ejksMk eksVj ekxZ </t>
  </si>
  <si>
    <t>fg.Mksyk[kky mukuk eksVj ekxZ</t>
  </si>
  <si>
    <t>fdeh0 3] 5</t>
  </si>
  <si>
    <t>v;y lSt eksVj ekxZ</t>
  </si>
  <si>
    <t>6.07.16</t>
  </si>
  <si>
    <t>05.07.16</t>
  </si>
  <si>
    <t>06.07.16</t>
  </si>
  <si>
    <t>Office ofA CE, PMGSY, DEHRADUN</t>
  </si>
  <si>
    <t>Dt 04-07-16</t>
  </si>
  <si>
    <t>Office of  CE, PMGSY, DEHRADUN</t>
  </si>
  <si>
    <t xml:space="preserve">ukyh[kky&amp;Hkjiwj eksVj ekxZ </t>
  </si>
  <si>
    <t xml:space="preserve">ukSM[kky&amp;ekykdksV eksVj ekxZ </t>
  </si>
  <si>
    <t xml:space="preserve">fjxkyikuh&amp;Xohy x&lt;+dksV eksVj ekxZ </t>
  </si>
  <si>
    <t xml:space="preserve">dkSMh;k&amp;fdelkj eksVj ekxZ </t>
  </si>
  <si>
    <t>fojeksyh&amp;lqjkMh eksVj ekxZ</t>
  </si>
  <si>
    <t xml:space="preserve">fjxkyikuh&amp;xwe eksVj ekxZ </t>
  </si>
  <si>
    <t xml:space="preserve">ukSxk¡o&amp;Hkqd.Mh eksVj ekxZ </t>
  </si>
  <si>
    <t xml:space="preserve">rqu[kky&amp;cMksyh cMh eksVj ekxZ </t>
  </si>
  <si>
    <t xml:space="preserve">tk[k.kh[kky&amp;veksyk eksVj ekxZ </t>
  </si>
  <si>
    <t xml:space="preserve">dMylsjk&amp;}kjh Dohjkyh eksVj ekxZ </t>
  </si>
  <si>
    <t>/kkjdksV&amp;dyokMh eksVj ekxZ</t>
  </si>
  <si>
    <t>tk[k.kh[kky&amp;veksyk&amp;Mkcj</t>
  </si>
  <si>
    <t xml:space="preserve">catknsoh&amp;fj[k.kh[kky eksVj ekxZ </t>
  </si>
  <si>
    <t>fdYcks[kky&amp;Vdksyh[ky eksVj ekxZ</t>
  </si>
  <si>
    <t>freylS.k&amp;cfM;kj eksVj ekxZ</t>
  </si>
  <si>
    <t>fd0eh0 5] 8] 11</t>
  </si>
  <si>
    <t>fd0eh0 13]17]18</t>
  </si>
  <si>
    <t>fd0eh0 5] 8</t>
  </si>
  <si>
    <t>fd0eh0 4]6</t>
  </si>
  <si>
    <t>fd0eh0 2]3]7]8]13 ls 14 rd</t>
  </si>
  <si>
    <t>fd0eh0 3]4]5]8 ls 14 rd</t>
  </si>
  <si>
    <t>fd0eh0 1]7</t>
  </si>
  <si>
    <t>fd0eh0 11]12]13</t>
  </si>
  <si>
    <t>fd0eh0 1] 4</t>
  </si>
  <si>
    <t>fd0eh0 4]9]10</t>
  </si>
  <si>
    <t>fd0eh0 4]7]11</t>
  </si>
  <si>
    <t>fd0eh0 10]12]13</t>
  </si>
  <si>
    <t>fd0eh0 2]5</t>
  </si>
  <si>
    <t>fd0eh0 6]10]11]12]13</t>
  </si>
  <si>
    <t>fd0eh0 5]8]9]10</t>
  </si>
  <si>
    <t>fd0eh0 8]9</t>
  </si>
  <si>
    <t>fd0eh0 8]9]10</t>
  </si>
  <si>
    <t>fd0eh0 7]8]9</t>
  </si>
  <si>
    <t>fd0eh0 21]22</t>
  </si>
  <si>
    <t>fd0eh0 1]6</t>
  </si>
  <si>
    <t>PIU</t>
  </si>
  <si>
    <t>yks0fu0fo0 iks[kjh</t>
  </si>
  <si>
    <t>xzk0vfHk0ls0 d.kZiz;kx&amp;1</t>
  </si>
  <si>
    <t>yks0fu0fo0] d.kZiz;kx&amp;AA</t>
  </si>
  <si>
    <t>xksis'oj o`Rr dk ;ksx</t>
  </si>
  <si>
    <t>;ksx tuin  mRrjdk'kh</t>
  </si>
  <si>
    <t>fl0[k0  dksV}kj</t>
  </si>
  <si>
    <t>;ksx tuin ikSMh</t>
  </si>
  <si>
    <t>Jhuxj o`Rr dk  ;ksx</t>
  </si>
  <si>
    <t>x&lt;oky {ks= dk ;ksx</t>
  </si>
  <si>
    <t xml:space="preserve">Total No. of Roads </t>
  </si>
  <si>
    <t>Length in Km</t>
  </si>
  <si>
    <t>Amount spent/required
 (In lakh)</t>
  </si>
  <si>
    <t>Status of Closed Roads in "GHAT" Area               Dist-Chamoli</t>
  </si>
  <si>
    <t>Sl.No</t>
  </si>
  <si>
    <t>Date of Closing</t>
  </si>
  <si>
    <t xml:space="preserve"> km</t>
  </si>
  <si>
    <t>Thirpak kandai M/R</t>
  </si>
  <si>
    <t>Kururh Mankhi M/R</t>
  </si>
  <si>
    <t>Km 13</t>
  </si>
  <si>
    <t>Km 2</t>
  </si>
  <si>
    <t>km 4</t>
  </si>
  <si>
    <t>Shrikot Mathkot M/R</t>
  </si>
  <si>
    <t>km 1,2</t>
  </si>
  <si>
    <t>Molagad Matai M/R</t>
  </si>
  <si>
    <t>km 2,3,6</t>
  </si>
  <si>
    <t>Kandai Pagana M/R</t>
  </si>
  <si>
    <t>km 2,3,5,6</t>
  </si>
  <si>
    <t xml:space="preserve">raod washed  of in 40mt length. The villagers down below the road did not allow the work. Work in progress now. </t>
  </si>
  <si>
    <t>Remark</t>
  </si>
  <si>
    <t>-</t>
  </si>
  <si>
    <t>Date 6/7/2016</t>
  </si>
  <si>
    <t>Almora 1</t>
  </si>
  <si>
    <t>VillageRoad</t>
  </si>
  <si>
    <t>Almora 2</t>
  </si>
  <si>
    <t>Dwarahat</t>
  </si>
  <si>
    <t>Salt</t>
  </si>
  <si>
    <t>Total of Almora</t>
  </si>
  <si>
    <t>Bageshwer</t>
  </si>
  <si>
    <t>Kapkot</t>
  </si>
  <si>
    <t>Total of Bageshwer</t>
  </si>
  <si>
    <t>Jeolikot</t>
  </si>
  <si>
    <t>kathgodam</t>
  </si>
  <si>
    <t>Total of Nainital &amp; USN</t>
  </si>
  <si>
    <t>Pithoragarh 1</t>
  </si>
  <si>
    <t>Pithoragarh 2</t>
  </si>
  <si>
    <t>Didihat</t>
  </si>
  <si>
    <t>Dharchula</t>
  </si>
  <si>
    <t>Total of Pithoragarh</t>
  </si>
  <si>
    <t>Champawat</t>
  </si>
  <si>
    <t>Lohaghat</t>
  </si>
  <si>
    <t>Total of Champawat</t>
  </si>
  <si>
    <t>Total of Kumaon Zone</t>
  </si>
  <si>
    <t>State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</si>
</sst>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8">
    <font>
      <sz val="10"/>
      <name val="Arial"/>
      <family val="0"/>
    </font>
    <font>
      <sz val="11"/>
      <color indexed="8"/>
      <name val="Calibri"/>
      <family val="2"/>
    </font>
    <font>
      <sz val="14"/>
      <name val="Kruti Dev 010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color indexed="8"/>
      <name val="Kruti Dev 010"/>
      <family val="0"/>
    </font>
    <font>
      <b/>
      <sz val="11"/>
      <name val="Kruti Dev 010"/>
      <family val="0"/>
    </font>
    <font>
      <b/>
      <sz val="11"/>
      <name val="Times New Roman"/>
      <family val="1"/>
    </font>
    <font>
      <sz val="16"/>
      <name val="Kruti Dev 010"/>
      <family val="0"/>
    </font>
    <font>
      <sz val="13"/>
      <name val="Kruti Dev 010"/>
      <family val="0"/>
    </font>
    <font>
      <sz val="12"/>
      <name val="Times New Roman"/>
      <family val="1"/>
    </font>
    <font>
      <sz val="16"/>
      <color indexed="8"/>
      <name val="Kruti Dev 010"/>
      <family val="0"/>
    </font>
    <font>
      <sz val="12"/>
      <name val="Kruti Dev 010"/>
      <family val="0"/>
    </font>
    <font>
      <b/>
      <sz val="12"/>
      <name val="Times New Roman"/>
      <family val="1"/>
    </font>
    <font>
      <b/>
      <sz val="10"/>
      <name val="Kruti Dev 010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Book Antiqua"/>
      <family val="1"/>
    </font>
    <font>
      <sz val="9"/>
      <name val="Book Antiqua"/>
      <family val="1"/>
    </font>
    <font>
      <sz val="10"/>
      <name val="Kruti Dev 010"/>
      <family val="0"/>
    </font>
    <font>
      <sz val="12"/>
      <name val="Iskoola Pota"/>
      <family val="2"/>
    </font>
    <font>
      <sz val="12"/>
      <name val="Kruti Dev 016"/>
      <family val="0"/>
    </font>
    <font>
      <b/>
      <u val="single"/>
      <sz val="12"/>
      <name val="Arial"/>
      <family val="2"/>
    </font>
    <font>
      <sz val="11"/>
      <name val="Book Antiqua"/>
      <family val="1"/>
    </font>
    <font>
      <b/>
      <sz val="10"/>
      <name val="Times New Roman"/>
      <family val="1"/>
    </font>
    <font>
      <sz val="11"/>
      <name val="Kruti Dev 016"/>
      <family val="0"/>
    </font>
    <font>
      <sz val="14"/>
      <name val="Kruti Dev 016"/>
      <family val="0"/>
    </font>
    <font>
      <sz val="18"/>
      <name val="Kruti Dev 016"/>
      <family val="0"/>
    </font>
    <font>
      <b/>
      <sz val="14"/>
      <name val="Kruti Dev 016"/>
      <family val="0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sz val="18"/>
      <name val="Kruti Dev 016"/>
      <family val="0"/>
    </font>
    <font>
      <sz val="10"/>
      <name val="Kruti Dev 016"/>
      <family val="0"/>
    </font>
    <font>
      <sz val="16"/>
      <name val="Kruti Dev 016"/>
      <family val="0"/>
    </font>
    <font>
      <sz val="16"/>
      <name val="Arial"/>
      <family val="2"/>
    </font>
    <font>
      <sz val="22"/>
      <name val="Kruti Dev 016"/>
      <family val="0"/>
    </font>
    <font>
      <sz val="22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b/>
      <sz val="16"/>
      <name val="Kruti Dev 016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2"/>
      <color indexed="8"/>
      <name val="Kruti Dev 010"/>
      <family val="0"/>
    </font>
    <font>
      <sz val="12"/>
      <color indexed="8"/>
      <name val="Times New Roman"/>
      <family val="1"/>
    </font>
    <font>
      <sz val="11"/>
      <color indexed="8"/>
      <name val="Kruti Dev 010"/>
      <family val="0"/>
    </font>
    <font>
      <b/>
      <sz val="12"/>
      <color indexed="8"/>
      <name val="Kruti Dev 010"/>
      <family val="0"/>
    </font>
    <font>
      <b/>
      <sz val="11"/>
      <color indexed="8"/>
      <name val="Kruti Dev 010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Kruti Dev 010"/>
      <family val="0"/>
    </font>
    <font>
      <sz val="12"/>
      <color theme="1"/>
      <name val="Times New Roman"/>
      <family val="1"/>
    </font>
    <font>
      <sz val="11"/>
      <color theme="1"/>
      <name val="Kruti Dev 010"/>
      <family val="0"/>
    </font>
    <font>
      <b/>
      <sz val="12"/>
      <color theme="1"/>
      <name val="Kruti Dev 010"/>
      <family val="0"/>
    </font>
    <font>
      <b/>
      <sz val="11"/>
      <color theme="1"/>
      <name val="Kruti Dev 010"/>
      <family val="0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3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3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4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74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74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74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74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74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74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74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74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4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74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75" fillId="4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76" fillId="45" borderId="1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77" fillId="47" borderId="3" applyNumberFormat="0" applyAlignment="0" applyProtection="0"/>
    <xf numFmtId="0" fontId="20" fillId="48" borderId="4" applyNumberFormat="0" applyAlignment="0" applyProtection="0"/>
    <xf numFmtId="0" fontId="20" fillId="48" borderId="4" applyNumberFormat="0" applyAlignment="0" applyProtection="0"/>
    <xf numFmtId="0" fontId="2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7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9" fillId="4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80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81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82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8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50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85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86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87" fillId="45" borderId="15" applyNumberFormat="0" applyAlignment="0" applyProtection="0"/>
    <xf numFmtId="0" fontId="29" fillId="46" borderId="16" applyNumberFormat="0" applyAlignment="0" applyProtection="0"/>
    <xf numFmtId="0" fontId="29" fillId="46" borderId="16" applyNumberFormat="0" applyAlignment="0" applyProtection="0"/>
    <xf numFmtId="0" fontId="29" fillId="46" borderId="16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9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9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3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3" fillId="55" borderId="19" xfId="0" applyNumberFormat="1" applyFont="1" applyFill="1" applyBorder="1" applyAlignment="1">
      <alignment horizontal="center" vertical="center"/>
    </xf>
    <xf numFmtId="0" fontId="34" fillId="55" borderId="19" xfId="166" applyNumberFormat="1" applyFont="1" applyFill="1" applyBorder="1" applyAlignment="1">
      <alignment horizontal="center" vertical="center"/>
      <protection/>
    </xf>
    <xf numFmtId="49" fontId="10" fillId="55" borderId="19" xfId="0" applyNumberFormat="1" applyFont="1" applyFill="1" applyBorder="1" applyAlignment="1">
      <alignment vertical="center" wrapText="1"/>
    </xf>
    <xf numFmtId="0" fontId="33" fillId="0" borderId="19" xfId="166" applyFont="1" applyFill="1" applyBorder="1" applyAlignment="1">
      <alignment horizontal="center" vertical="center" wrapText="1"/>
      <protection/>
    </xf>
    <xf numFmtId="0" fontId="34" fillId="0" borderId="19" xfId="0" applyFont="1" applyFill="1" applyBorder="1" applyAlignment="1">
      <alignment horizontal="center" vertical="center" wrapText="1"/>
    </xf>
    <xf numFmtId="0" fontId="33" fillId="0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left" vertical="center" wrapText="1"/>
    </xf>
    <xf numFmtId="0" fontId="39" fillId="0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91" fillId="0" borderId="19" xfId="0" applyFont="1" applyBorder="1" applyAlignment="1">
      <alignment vertical="center" wrapText="1"/>
    </xf>
    <xf numFmtId="0" fontId="15" fillId="0" borderId="19" xfId="0" applyFont="1" applyBorder="1" applyAlignment="1">
      <alignment horizontal="center" vertical="center" wrapText="1"/>
    </xf>
    <xf numFmtId="0" fontId="92" fillId="0" borderId="19" xfId="0" applyFont="1" applyBorder="1" applyAlignment="1">
      <alignment horizontal="center" vertical="center"/>
    </xf>
    <xf numFmtId="0" fontId="92" fillId="0" borderId="19" xfId="0" applyFont="1" applyBorder="1" applyAlignment="1">
      <alignment horizontal="center" vertical="center" wrapText="1"/>
    </xf>
    <xf numFmtId="49" fontId="40" fillId="0" borderId="19" xfId="0" applyNumberFormat="1" applyFont="1" applyBorder="1" applyAlignment="1">
      <alignment horizontal="center" vertical="center" wrapText="1"/>
    </xf>
    <xf numFmtId="0" fontId="91" fillId="0" borderId="19" xfId="0" applyFont="1" applyBorder="1" applyAlignment="1">
      <alignment horizontal="left" vertical="top" wrapText="1"/>
    </xf>
    <xf numFmtId="0" fontId="93" fillId="0" borderId="19" xfId="0" applyFont="1" applyBorder="1" applyAlignment="1">
      <alignment horizontal="left" vertical="top" wrapText="1"/>
    </xf>
    <xf numFmtId="0" fontId="94" fillId="0" borderId="19" xfId="0" applyFont="1" applyBorder="1" applyAlignment="1">
      <alignment vertical="top" wrapText="1"/>
    </xf>
    <xf numFmtId="0" fontId="95" fillId="0" borderId="19" xfId="0" applyFont="1" applyBorder="1" applyAlignment="1">
      <alignment vertical="top"/>
    </xf>
    <xf numFmtId="0" fontId="95" fillId="0" borderId="19" xfId="0" applyFont="1" applyBorder="1" applyAlignment="1">
      <alignment vertical="top" wrapText="1"/>
    </xf>
    <xf numFmtId="0" fontId="94" fillId="0" borderId="19" xfId="0" applyFont="1" applyBorder="1" applyAlignment="1">
      <alignment horizontal="center" vertical="center" wrapText="1"/>
    </xf>
    <xf numFmtId="0" fontId="6" fillId="56" borderId="19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6" fillId="56" borderId="19" xfId="0" applyFont="1" applyFill="1" applyBorder="1" applyAlignment="1">
      <alignment horizontal="center" vertical="center" wrapText="1"/>
    </xf>
    <xf numFmtId="0" fontId="12" fillId="55" borderId="19" xfId="0" applyFont="1" applyFill="1" applyBorder="1" applyAlignment="1">
      <alignment horizontal="center" vertical="center" wrapText="1"/>
    </xf>
    <xf numFmtId="0" fontId="2" fillId="57" borderId="19" xfId="0" applyFont="1" applyFill="1" applyBorder="1" applyAlignment="1">
      <alignment vertical="center" wrapText="1"/>
    </xf>
    <xf numFmtId="0" fontId="2" fillId="55" borderId="19" xfId="0" applyFont="1" applyFill="1" applyBorder="1" applyAlignment="1">
      <alignment horizontal="center" vertical="center" wrapText="1"/>
    </xf>
    <xf numFmtId="0" fontId="36" fillId="55" borderId="19" xfId="0" applyFont="1" applyFill="1" applyBorder="1" applyAlignment="1">
      <alignment horizontal="center" vertical="center" wrapText="1"/>
    </xf>
    <xf numFmtId="0" fontId="0" fillId="55" borderId="19" xfId="0" applyFont="1" applyFill="1" applyBorder="1" applyAlignment="1">
      <alignment horizontal="center" vertical="center"/>
    </xf>
    <xf numFmtId="49" fontId="13" fillId="55" borderId="19" xfId="0" applyNumberFormat="1" applyFont="1" applyFill="1" applyBorder="1" applyAlignment="1">
      <alignment vertical="top" wrapText="1"/>
    </xf>
    <xf numFmtId="0" fontId="13" fillId="55" borderId="19" xfId="166" applyFont="1" applyFill="1" applyBorder="1" applyAlignment="1">
      <alignment horizontal="left" vertical="top"/>
      <protection/>
    </xf>
    <xf numFmtId="49" fontId="10" fillId="55" borderId="19" xfId="0" applyNumberFormat="1" applyFont="1" applyFill="1" applyBorder="1" applyAlignment="1">
      <alignment vertical="top" wrapText="1"/>
    </xf>
    <xf numFmtId="49" fontId="10" fillId="55" borderId="19" xfId="0" applyNumberFormat="1" applyFont="1" applyFill="1" applyBorder="1" applyAlignment="1">
      <alignment horizontal="justify" vertical="center" wrapText="1"/>
    </xf>
    <xf numFmtId="49" fontId="13" fillId="55" borderId="19" xfId="0" applyNumberFormat="1" applyFont="1" applyFill="1" applyBorder="1" applyAlignment="1">
      <alignment horizontal="justify" vertical="center" wrapText="1"/>
    </xf>
    <xf numFmtId="0" fontId="33" fillId="55" borderId="19" xfId="166" applyNumberFormat="1" applyFont="1" applyFill="1" applyBorder="1" applyAlignment="1">
      <alignment horizontal="center" vertical="center" wrapText="1"/>
      <protection/>
    </xf>
    <xf numFmtId="0" fontId="13" fillId="55" borderId="19" xfId="166" applyFont="1" applyFill="1" applyBorder="1" applyAlignment="1">
      <alignment vertical="top"/>
      <protection/>
    </xf>
    <xf numFmtId="0" fontId="33" fillId="55" borderId="19" xfId="166" applyNumberFormat="1" applyFont="1" applyFill="1" applyBorder="1" applyAlignment="1">
      <alignment horizontal="center" vertical="center"/>
      <protection/>
    </xf>
    <xf numFmtId="14" fontId="0" fillId="0" borderId="19" xfId="0" applyNumberFormat="1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 wrapText="1"/>
    </xf>
    <xf numFmtId="0" fontId="35" fillId="55" borderId="19" xfId="0" applyFont="1" applyFill="1" applyBorder="1" applyAlignment="1">
      <alignment horizontal="center" vertical="center" wrapText="1"/>
    </xf>
    <xf numFmtId="0" fontId="91" fillId="0" borderId="19" xfId="0" applyFont="1" applyBorder="1" applyAlignment="1">
      <alignment horizontal="left" vertical="center" wrapText="1"/>
    </xf>
    <xf numFmtId="0" fontId="41" fillId="0" borderId="19" xfId="0" applyFont="1" applyFill="1" applyBorder="1" applyAlignment="1">
      <alignment horizontal="left" vertical="top" wrapText="1"/>
    </xf>
    <xf numFmtId="0" fontId="42" fillId="0" borderId="19" xfId="0" applyFont="1" applyFill="1" applyBorder="1" applyAlignment="1">
      <alignment horizontal="left" vertical="top" wrapText="1"/>
    </xf>
    <xf numFmtId="0" fontId="9" fillId="55" borderId="20" xfId="0" applyFont="1" applyFill="1" applyBorder="1" applyAlignment="1">
      <alignment vertical="top"/>
    </xf>
    <xf numFmtId="0" fontId="9" fillId="55" borderId="21" xfId="0" applyFont="1" applyFill="1" applyBorder="1" applyAlignment="1">
      <alignment vertical="top"/>
    </xf>
    <xf numFmtId="0" fontId="3" fillId="0" borderId="22" xfId="0" applyFont="1" applyFill="1" applyBorder="1" applyAlignment="1">
      <alignment vertical="center"/>
    </xf>
    <xf numFmtId="0" fontId="12" fillId="55" borderId="19" xfId="0" applyFont="1" applyFill="1" applyBorder="1" applyAlignment="1">
      <alignment horizontal="left" vertical="center" wrapText="1"/>
    </xf>
    <xf numFmtId="14" fontId="0" fillId="0" borderId="23" xfId="0" applyNumberFormat="1" applyFont="1" applyFill="1" applyBorder="1" applyAlignment="1">
      <alignment horizontal="center" vertical="center"/>
    </xf>
    <xf numFmtId="0" fontId="12" fillId="55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/>
    </xf>
    <xf numFmtId="0" fontId="12" fillId="58" borderId="19" xfId="0" applyFont="1" applyFill="1" applyBorder="1" applyAlignment="1">
      <alignment horizontal="left" vertical="center" wrapText="1"/>
    </xf>
    <xf numFmtId="0" fontId="12" fillId="56" borderId="19" xfId="0" applyFont="1" applyFill="1" applyBorder="1" applyAlignment="1">
      <alignment horizontal="left" vertical="center" wrapText="1"/>
    </xf>
    <xf numFmtId="0" fontId="9" fillId="58" borderId="19" xfId="0" applyFont="1" applyFill="1" applyBorder="1" applyAlignment="1">
      <alignment horizontal="center" vertical="center" wrapText="1"/>
    </xf>
    <xf numFmtId="0" fontId="12" fillId="58" borderId="24" xfId="0" applyFont="1" applyFill="1" applyBorder="1" applyAlignment="1">
      <alignment horizontal="left" vertical="center" wrapText="1"/>
    </xf>
    <xf numFmtId="0" fontId="12" fillId="55" borderId="24" xfId="0" applyFont="1" applyFill="1" applyBorder="1" applyAlignment="1">
      <alignment horizontal="left" vertical="center" wrapText="1"/>
    </xf>
    <xf numFmtId="0" fontId="12" fillId="58" borderId="19" xfId="0" applyFont="1" applyFill="1" applyBorder="1" applyAlignment="1">
      <alignment horizontal="center" vertical="center" wrapText="1"/>
    </xf>
    <xf numFmtId="0" fontId="12" fillId="56" borderId="19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48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14" fontId="57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0" fillId="0" borderId="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1" fontId="92" fillId="0" borderId="19" xfId="0" applyNumberFormat="1" applyFont="1" applyFill="1" applyBorder="1" applyAlignment="1">
      <alignment horizontal="center" vertical="center" wrapText="1"/>
    </xf>
    <xf numFmtId="2" fontId="92" fillId="0" borderId="19" xfId="0" applyNumberFormat="1" applyFont="1" applyFill="1" applyBorder="1" applyAlignment="1">
      <alignment horizontal="center" vertical="center" wrapText="1"/>
    </xf>
    <xf numFmtId="1" fontId="92" fillId="0" borderId="19" xfId="0" applyNumberFormat="1" applyFont="1" applyFill="1" applyBorder="1" applyAlignment="1" quotePrefix="1">
      <alignment horizontal="center" vertical="center" wrapText="1"/>
    </xf>
    <xf numFmtId="1" fontId="96" fillId="0" borderId="19" xfId="0" applyNumberFormat="1" applyFont="1" applyFill="1" applyBorder="1" applyAlignment="1">
      <alignment horizontal="center" vertical="center" wrapText="1"/>
    </xf>
    <xf numFmtId="1" fontId="96" fillId="0" borderId="19" xfId="0" applyNumberFormat="1" applyFont="1" applyFill="1" applyBorder="1" applyAlignment="1" quotePrefix="1">
      <alignment horizontal="center" vertical="center" wrapText="1"/>
    </xf>
    <xf numFmtId="0" fontId="0" fillId="0" borderId="19" xfId="174" applyFont="1" applyFill="1" applyBorder="1" applyAlignment="1">
      <alignment horizontal="center" vertical="center"/>
      <protection/>
    </xf>
    <xf numFmtId="1" fontId="0" fillId="0" borderId="19" xfId="174" applyNumberFormat="1" applyFont="1" applyFill="1" applyBorder="1" applyAlignment="1">
      <alignment horizontal="center" vertical="center"/>
      <protection/>
    </xf>
    <xf numFmtId="0" fontId="16" fillId="0" borderId="19" xfId="174" applyFont="1" applyFill="1" applyBorder="1" applyAlignment="1">
      <alignment horizontal="center" vertical="center"/>
      <protection/>
    </xf>
    <xf numFmtId="0" fontId="11" fillId="0" borderId="19" xfId="174" applyFont="1" applyFill="1" applyBorder="1" applyAlignment="1">
      <alignment horizontal="center" vertical="center"/>
      <protection/>
    </xf>
    <xf numFmtId="1" fontId="5" fillId="0" borderId="19" xfId="0" applyNumberFormat="1" applyFont="1" applyFill="1" applyBorder="1" applyAlignment="1">
      <alignment horizontal="center" vertical="center"/>
    </xf>
    <xf numFmtId="2" fontId="97" fillId="0" borderId="19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/>
    </xf>
    <xf numFmtId="2" fontId="16" fillId="0" borderId="19" xfId="0" applyNumberFormat="1" applyFont="1" applyFill="1" applyBorder="1" applyAlignment="1">
      <alignment horizontal="center" vertical="center"/>
    </xf>
    <xf numFmtId="1" fontId="96" fillId="0" borderId="19" xfId="0" applyNumberFormat="1" applyFont="1" applyFill="1" applyBorder="1" applyAlignment="1">
      <alignment horizontal="center" vertical="center"/>
    </xf>
    <xf numFmtId="2" fontId="96" fillId="0" borderId="19" xfId="0" applyNumberFormat="1" applyFont="1" applyFill="1" applyBorder="1" applyAlignment="1">
      <alignment horizontal="center" vertical="center"/>
    </xf>
    <xf numFmtId="0" fontId="59" fillId="0" borderId="19" xfId="174" applyFont="1" applyFill="1" applyBorder="1" applyAlignment="1">
      <alignment horizontal="center" vertical="center"/>
      <protection/>
    </xf>
    <xf numFmtId="0" fontId="60" fillId="0" borderId="19" xfId="174" applyFont="1" applyFill="1" applyBorder="1" applyAlignment="1">
      <alignment horizontal="center" vertical="center"/>
      <protection/>
    </xf>
    <xf numFmtId="0" fontId="16" fillId="0" borderId="19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2" fontId="58" fillId="0" borderId="19" xfId="0" applyNumberFormat="1" applyFont="1" applyFill="1" applyBorder="1" applyAlignment="1">
      <alignment horizontal="center" vertical="center"/>
    </xf>
    <xf numFmtId="2" fontId="14" fillId="0" borderId="19" xfId="0" applyNumberFormat="1" applyFont="1" applyFill="1" applyBorder="1" applyAlignment="1">
      <alignment horizontal="center" vertical="center" wrapText="1"/>
    </xf>
    <xf numFmtId="164" fontId="8" fillId="0" borderId="19" xfId="0" applyNumberFormat="1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/>
    </xf>
    <xf numFmtId="2" fontId="11" fillId="0" borderId="19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vertical="center"/>
    </xf>
    <xf numFmtId="0" fontId="62" fillId="0" borderId="21" xfId="0" applyFont="1" applyFill="1" applyBorder="1" applyAlignment="1">
      <alignment vertical="center"/>
    </xf>
    <xf numFmtId="0" fontId="14" fillId="0" borderId="19" xfId="0" applyFont="1" applyFill="1" applyBorder="1" applyAlignment="1">
      <alignment horizontal="center" vertical="center"/>
    </xf>
    <xf numFmtId="2" fontId="14" fillId="0" borderId="19" xfId="0" applyNumberFormat="1" applyFont="1" applyFill="1" applyBorder="1" applyAlignment="1">
      <alignment horizontal="center" vertical="center"/>
    </xf>
    <xf numFmtId="0" fontId="11" fillId="55" borderId="19" xfId="0" applyFont="1" applyFill="1" applyBorder="1" applyAlignment="1">
      <alignment horizontal="center" vertical="center"/>
    </xf>
    <xf numFmtId="2" fontId="11" fillId="55" borderId="19" xfId="0" applyNumberFormat="1" applyFont="1" applyFill="1" applyBorder="1" applyAlignment="1">
      <alignment horizontal="center" vertical="center"/>
    </xf>
    <xf numFmtId="0" fontId="0" fillId="55" borderId="19" xfId="0" applyFill="1" applyBorder="1" applyAlignment="1">
      <alignment horizontal="center"/>
    </xf>
    <xf numFmtId="0" fontId="0" fillId="55" borderId="19" xfId="0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2" fontId="45" fillId="0" borderId="0" xfId="0" applyNumberFormat="1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vertical="center"/>
    </xf>
    <xf numFmtId="1" fontId="14" fillId="0" borderId="19" xfId="0" applyNumberFormat="1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vertical="center"/>
    </xf>
    <xf numFmtId="0" fontId="50" fillId="0" borderId="0" xfId="0" applyFont="1" applyAlignment="1">
      <alignment/>
    </xf>
    <xf numFmtId="0" fontId="9" fillId="55" borderId="19" xfId="0" applyFont="1" applyFill="1" applyBorder="1" applyAlignment="1">
      <alignment horizontal="left" vertical="top"/>
    </xf>
    <xf numFmtId="0" fontId="13" fillId="55" borderId="19" xfId="0" applyFont="1" applyFill="1" applyBorder="1" applyAlignment="1">
      <alignment horizontal="center" vertical="top"/>
    </xf>
    <xf numFmtId="14" fontId="0" fillId="0" borderId="24" xfId="0" applyNumberFormat="1" applyFont="1" applyFill="1" applyBorder="1" applyAlignment="1">
      <alignment horizontal="center" vertical="center"/>
    </xf>
    <xf numFmtId="14" fontId="0" fillId="0" borderId="25" xfId="0" applyNumberFormat="1" applyFont="1" applyFill="1" applyBorder="1" applyAlignment="1">
      <alignment horizontal="center" vertical="center"/>
    </xf>
    <xf numFmtId="14" fontId="0" fillId="0" borderId="23" xfId="0" applyNumberFormat="1" applyFont="1" applyFill="1" applyBorder="1" applyAlignment="1">
      <alignment horizontal="center" vertical="center"/>
    </xf>
    <xf numFmtId="0" fontId="6" fillId="56" borderId="19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12" fillId="58" borderId="24" xfId="0" applyFont="1" applyFill="1" applyBorder="1" applyAlignment="1">
      <alignment horizontal="center" vertical="center" wrapText="1"/>
    </xf>
    <xf numFmtId="0" fontId="12" fillId="58" borderId="23" xfId="0" applyFont="1" applyFill="1" applyBorder="1" applyAlignment="1">
      <alignment horizontal="center" vertical="center" wrapText="1"/>
    </xf>
    <xf numFmtId="0" fontId="12" fillId="55" borderId="24" xfId="0" applyFont="1" applyFill="1" applyBorder="1" applyAlignment="1">
      <alignment horizontal="center" vertical="center" wrapText="1"/>
    </xf>
    <xf numFmtId="0" fontId="12" fillId="55" borderId="23" xfId="0" applyFont="1" applyFill="1" applyBorder="1" applyAlignment="1">
      <alignment horizontal="center" vertical="center" wrapText="1"/>
    </xf>
    <xf numFmtId="0" fontId="91" fillId="0" borderId="19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6" fillId="56" borderId="19" xfId="0" applyFont="1" applyFill="1" applyBorder="1" applyAlignment="1">
      <alignment horizontal="left" vertical="center" wrapText="1"/>
    </xf>
    <xf numFmtId="0" fontId="91" fillId="0" borderId="19" xfId="0" applyFont="1" applyBorder="1" applyAlignment="1">
      <alignment horizontal="left" vertical="center" wrapText="1"/>
    </xf>
    <xf numFmtId="0" fontId="12" fillId="55" borderId="19" xfId="0" applyFont="1" applyFill="1" applyBorder="1" applyAlignment="1">
      <alignment horizontal="left" vertical="center" wrapText="1"/>
    </xf>
    <xf numFmtId="0" fontId="12" fillId="55" borderId="24" xfId="0" applyFont="1" applyFill="1" applyBorder="1" applyAlignment="1">
      <alignment horizontal="left" vertical="center" wrapText="1"/>
    </xf>
    <xf numFmtId="0" fontId="12" fillId="57" borderId="23" xfId="0" applyFont="1" applyFill="1" applyBorder="1" applyAlignment="1">
      <alignment horizontal="left" vertical="center" wrapText="1"/>
    </xf>
    <xf numFmtId="0" fontId="15" fillId="0" borderId="19" xfId="0" applyFont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left" vertical="top" wrapText="1"/>
    </xf>
    <xf numFmtId="0" fontId="35" fillId="0" borderId="19" xfId="0" applyFont="1" applyBorder="1" applyAlignment="1">
      <alignment horizontal="center" vertical="center" wrapText="1"/>
    </xf>
    <xf numFmtId="49" fontId="10" fillId="55" borderId="19" xfId="0" applyNumberFormat="1" applyFont="1" applyFill="1" applyBorder="1" applyAlignment="1">
      <alignment horizontal="left" vertical="top" wrapText="1"/>
    </xf>
    <xf numFmtId="49" fontId="10" fillId="55" borderId="19" xfId="0" applyNumberFormat="1" applyFont="1" applyFill="1" applyBorder="1" applyAlignment="1">
      <alignment horizontal="left" vertical="center" wrapText="1"/>
    </xf>
    <xf numFmtId="0" fontId="37" fillId="0" borderId="19" xfId="0" applyFont="1" applyFill="1" applyBorder="1" applyAlignment="1">
      <alignment horizontal="left" vertical="top" wrapText="1"/>
    </xf>
    <xf numFmtId="0" fontId="13" fillId="55" borderId="19" xfId="166" applyFont="1" applyFill="1" applyBorder="1" applyAlignment="1">
      <alignment horizontal="center" vertical="top"/>
      <protection/>
    </xf>
    <xf numFmtId="0" fontId="13" fillId="55" borderId="19" xfId="166" applyFont="1" applyFill="1" applyBorder="1" applyAlignment="1">
      <alignment horizontal="left" vertical="top"/>
      <protection/>
    </xf>
    <xf numFmtId="0" fontId="3" fillId="0" borderId="19" xfId="0" applyFont="1" applyFill="1" applyBorder="1" applyAlignment="1">
      <alignment horizontal="center" vertical="center" wrapText="1"/>
    </xf>
    <xf numFmtId="49" fontId="10" fillId="55" borderId="19" xfId="0" applyNumberFormat="1" applyFont="1" applyFill="1" applyBorder="1" applyAlignment="1">
      <alignment horizontal="center" vertical="top" wrapText="1"/>
    </xf>
    <xf numFmtId="49" fontId="10" fillId="55" borderId="19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13" fillId="55" borderId="19" xfId="0" applyFont="1" applyFill="1" applyBorder="1" applyAlignment="1">
      <alignment horizontal="left" vertical="top"/>
    </xf>
    <xf numFmtId="0" fontId="38" fillId="0" borderId="0" xfId="0" applyFont="1" applyFill="1" applyBorder="1" applyAlignment="1">
      <alignment horizontal="left" vertical="center"/>
    </xf>
    <xf numFmtId="0" fontId="12" fillId="58" borderId="2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/>
    </xf>
    <xf numFmtId="14" fontId="46" fillId="0" borderId="22" xfId="0" applyNumberFormat="1" applyFont="1" applyFill="1" applyBorder="1" applyAlignment="1">
      <alignment horizontal="right" vertical="center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</cellXfs>
  <cellStyles count="182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heck Cell" xfId="119"/>
    <cellStyle name="Check Cell 2" xfId="120"/>
    <cellStyle name="Check Cell 3" xfId="121"/>
    <cellStyle name="Check Cell 4" xfId="122"/>
    <cellStyle name="Comma" xfId="123"/>
    <cellStyle name="Comma [0]" xfId="124"/>
    <cellStyle name="Currency" xfId="125"/>
    <cellStyle name="Currency [0]" xfId="126"/>
    <cellStyle name="Excel Built-in Normal" xfId="127"/>
    <cellStyle name="Explanatory Text" xfId="128"/>
    <cellStyle name="Explanatory Text 2" xfId="129"/>
    <cellStyle name="Explanatory Text 3" xfId="130"/>
    <cellStyle name="Explanatory Text 4" xfId="131"/>
    <cellStyle name="Good" xfId="132"/>
    <cellStyle name="Good 2" xfId="133"/>
    <cellStyle name="Good 3" xfId="134"/>
    <cellStyle name="Good 4" xfId="135"/>
    <cellStyle name="Heading 1" xfId="136"/>
    <cellStyle name="Heading 1 2" xfId="137"/>
    <cellStyle name="Heading 1 3" xfId="138"/>
    <cellStyle name="Heading 1 4" xfId="139"/>
    <cellStyle name="Heading 2" xfId="140"/>
    <cellStyle name="Heading 2 2" xfId="141"/>
    <cellStyle name="Heading 2 3" xfId="142"/>
    <cellStyle name="Heading 2 4" xfId="143"/>
    <cellStyle name="Heading 3" xfId="144"/>
    <cellStyle name="Heading 3 2" xfId="145"/>
    <cellStyle name="Heading 3 3" xfId="146"/>
    <cellStyle name="Heading 3 4" xfId="147"/>
    <cellStyle name="Heading 4" xfId="148"/>
    <cellStyle name="Heading 4 2" xfId="149"/>
    <cellStyle name="Heading 4 3" xfId="150"/>
    <cellStyle name="Heading 4 4" xfId="151"/>
    <cellStyle name="Hyperlink" xfId="152"/>
    <cellStyle name="Input" xfId="153"/>
    <cellStyle name="Input 2" xfId="154"/>
    <cellStyle name="Input 3" xfId="155"/>
    <cellStyle name="Input 4" xfId="156"/>
    <cellStyle name="Linked Cell" xfId="157"/>
    <cellStyle name="Linked Cell 2" xfId="158"/>
    <cellStyle name="Linked Cell 3" xfId="159"/>
    <cellStyle name="Linked Cell 4" xfId="160"/>
    <cellStyle name="Neutral" xfId="161"/>
    <cellStyle name="Neutral 2" xfId="162"/>
    <cellStyle name="Neutral 3" xfId="163"/>
    <cellStyle name="Neutral 4" xfId="164"/>
    <cellStyle name="Normal 10" xfId="165"/>
    <cellStyle name="Normal 2" xfId="166"/>
    <cellStyle name="Normal 3" xfId="167"/>
    <cellStyle name="Normal 3 2" xfId="168"/>
    <cellStyle name="Normal 4" xfId="169"/>
    <cellStyle name="Normal 5" xfId="170"/>
    <cellStyle name="Normal 6" xfId="171"/>
    <cellStyle name="Normal 7" xfId="172"/>
    <cellStyle name="Normal 8" xfId="173"/>
    <cellStyle name="Normal 9" xfId="174"/>
    <cellStyle name="Note" xfId="175"/>
    <cellStyle name="Note 2" xfId="176"/>
    <cellStyle name="Note 3" xfId="177"/>
    <cellStyle name="Note 4" xfId="178"/>
    <cellStyle name="Output" xfId="179"/>
    <cellStyle name="Output 2" xfId="180"/>
    <cellStyle name="Output 3" xfId="181"/>
    <cellStyle name="Output 4" xfId="182"/>
    <cellStyle name="Percent" xfId="183"/>
    <cellStyle name="Title" xfId="184"/>
    <cellStyle name="Title 2" xfId="185"/>
    <cellStyle name="Title 3" xfId="186"/>
    <cellStyle name="Title 4" xfId="187"/>
    <cellStyle name="Total" xfId="188"/>
    <cellStyle name="Total 2" xfId="189"/>
    <cellStyle name="Total 3" xfId="190"/>
    <cellStyle name="Total 4" xfId="191"/>
    <cellStyle name="Warning Text" xfId="192"/>
    <cellStyle name="Warning Text 2" xfId="193"/>
    <cellStyle name="Warning Text 3" xfId="194"/>
    <cellStyle name="Warning Text 4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8</xdr:row>
      <xdr:rowOff>0</xdr:rowOff>
    </xdr:from>
    <xdr:ext cx="333375" cy="28575"/>
    <xdr:sp>
      <xdr:nvSpPr>
        <xdr:cNvPr id="1" name="Text Box 1"/>
        <xdr:cNvSpPr txBox="1">
          <a:spLocks noChangeArrowheads="1"/>
        </xdr:cNvSpPr>
      </xdr:nvSpPr>
      <xdr:spPr>
        <a:xfrm>
          <a:off x="8315325" y="23050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333375" cy="28575"/>
    <xdr:sp>
      <xdr:nvSpPr>
        <xdr:cNvPr id="2" name="Text Box 1"/>
        <xdr:cNvSpPr txBox="1">
          <a:spLocks noChangeArrowheads="1"/>
        </xdr:cNvSpPr>
      </xdr:nvSpPr>
      <xdr:spPr>
        <a:xfrm>
          <a:off x="8315325" y="23050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333375" cy="28575"/>
    <xdr:sp>
      <xdr:nvSpPr>
        <xdr:cNvPr id="3" name="Text Box 1"/>
        <xdr:cNvSpPr txBox="1">
          <a:spLocks noChangeArrowheads="1"/>
        </xdr:cNvSpPr>
      </xdr:nvSpPr>
      <xdr:spPr>
        <a:xfrm>
          <a:off x="8315325" y="23050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333375" cy="28575"/>
    <xdr:sp>
      <xdr:nvSpPr>
        <xdr:cNvPr id="4" name="Text Box 1"/>
        <xdr:cNvSpPr txBox="1">
          <a:spLocks noChangeArrowheads="1"/>
        </xdr:cNvSpPr>
      </xdr:nvSpPr>
      <xdr:spPr>
        <a:xfrm>
          <a:off x="8315325" y="23050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333375" cy="28575"/>
    <xdr:sp>
      <xdr:nvSpPr>
        <xdr:cNvPr id="5" name="Text Box 1"/>
        <xdr:cNvSpPr txBox="1">
          <a:spLocks noChangeArrowheads="1"/>
        </xdr:cNvSpPr>
      </xdr:nvSpPr>
      <xdr:spPr>
        <a:xfrm>
          <a:off x="8315325" y="23050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333375" cy="28575"/>
    <xdr:sp>
      <xdr:nvSpPr>
        <xdr:cNvPr id="6" name="Text Box 1"/>
        <xdr:cNvSpPr txBox="1">
          <a:spLocks noChangeArrowheads="1"/>
        </xdr:cNvSpPr>
      </xdr:nvSpPr>
      <xdr:spPr>
        <a:xfrm>
          <a:off x="8315325" y="23050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333375" cy="28575"/>
    <xdr:sp>
      <xdr:nvSpPr>
        <xdr:cNvPr id="7" name="Text Box 1"/>
        <xdr:cNvSpPr txBox="1">
          <a:spLocks noChangeArrowheads="1"/>
        </xdr:cNvSpPr>
      </xdr:nvSpPr>
      <xdr:spPr>
        <a:xfrm>
          <a:off x="8315325" y="23050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333375" cy="28575"/>
    <xdr:sp>
      <xdr:nvSpPr>
        <xdr:cNvPr id="8" name="Text Box 1"/>
        <xdr:cNvSpPr txBox="1">
          <a:spLocks noChangeArrowheads="1"/>
        </xdr:cNvSpPr>
      </xdr:nvSpPr>
      <xdr:spPr>
        <a:xfrm>
          <a:off x="8315325" y="23050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333375" cy="28575"/>
    <xdr:sp>
      <xdr:nvSpPr>
        <xdr:cNvPr id="9" name="Text Box 1"/>
        <xdr:cNvSpPr txBox="1">
          <a:spLocks noChangeArrowheads="1"/>
        </xdr:cNvSpPr>
      </xdr:nvSpPr>
      <xdr:spPr>
        <a:xfrm>
          <a:off x="8315325" y="23050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333375" cy="28575"/>
    <xdr:sp>
      <xdr:nvSpPr>
        <xdr:cNvPr id="10" name="Text Box 1"/>
        <xdr:cNvSpPr txBox="1">
          <a:spLocks noChangeArrowheads="1"/>
        </xdr:cNvSpPr>
      </xdr:nvSpPr>
      <xdr:spPr>
        <a:xfrm>
          <a:off x="8315325" y="23050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333375" cy="28575"/>
    <xdr:sp>
      <xdr:nvSpPr>
        <xdr:cNvPr id="11" name="Text Box 1"/>
        <xdr:cNvSpPr txBox="1">
          <a:spLocks noChangeArrowheads="1"/>
        </xdr:cNvSpPr>
      </xdr:nvSpPr>
      <xdr:spPr>
        <a:xfrm>
          <a:off x="8315325" y="23050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333375" cy="28575"/>
    <xdr:sp>
      <xdr:nvSpPr>
        <xdr:cNvPr id="12" name="Text Box 1"/>
        <xdr:cNvSpPr txBox="1">
          <a:spLocks noChangeArrowheads="1"/>
        </xdr:cNvSpPr>
      </xdr:nvSpPr>
      <xdr:spPr>
        <a:xfrm>
          <a:off x="8315325" y="23050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333375" cy="28575"/>
    <xdr:sp>
      <xdr:nvSpPr>
        <xdr:cNvPr id="13" name="Text Box 1"/>
        <xdr:cNvSpPr txBox="1">
          <a:spLocks noChangeArrowheads="1"/>
        </xdr:cNvSpPr>
      </xdr:nvSpPr>
      <xdr:spPr>
        <a:xfrm>
          <a:off x="8315325" y="23050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333375" cy="28575"/>
    <xdr:sp>
      <xdr:nvSpPr>
        <xdr:cNvPr id="14" name="Text Box 1"/>
        <xdr:cNvSpPr txBox="1">
          <a:spLocks noChangeArrowheads="1"/>
        </xdr:cNvSpPr>
      </xdr:nvSpPr>
      <xdr:spPr>
        <a:xfrm>
          <a:off x="8315325" y="23050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333375" cy="28575"/>
    <xdr:sp>
      <xdr:nvSpPr>
        <xdr:cNvPr id="15" name="Text Box 1"/>
        <xdr:cNvSpPr txBox="1">
          <a:spLocks noChangeArrowheads="1"/>
        </xdr:cNvSpPr>
      </xdr:nvSpPr>
      <xdr:spPr>
        <a:xfrm>
          <a:off x="8315325" y="23050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333375" cy="28575"/>
    <xdr:sp>
      <xdr:nvSpPr>
        <xdr:cNvPr id="16" name="Text Box 1"/>
        <xdr:cNvSpPr txBox="1">
          <a:spLocks noChangeArrowheads="1"/>
        </xdr:cNvSpPr>
      </xdr:nvSpPr>
      <xdr:spPr>
        <a:xfrm>
          <a:off x="8315325" y="23050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333375" cy="28575"/>
    <xdr:sp>
      <xdr:nvSpPr>
        <xdr:cNvPr id="17" name="Text Box 1"/>
        <xdr:cNvSpPr txBox="1">
          <a:spLocks noChangeArrowheads="1"/>
        </xdr:cNvSpPr>
      </xdr:nvSpPr>
      <xdr:spPr>
        <a:xfrm>
          <a:off x="8315325" y="23050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333375" cy="28575"/>
    <xdr:sp>
      <xdr:nvSpPr>
        <xdr:cNvPr id="18" name="Text Box 1"/>
        <xdr:cNvSpPr txBox="1">
          <a:spLocks noChangeArrowheads="1"/>
        </xdr:cNvSpPr>
      </xdr:nvSpPr>
      <xdr:spPr>
        <a:xfrm>
          <a:off x="8315325" y="23050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333375" cy="28575"/>
    <xdr:sp>
      <xdr:nvSpPr>
        <xdr:cNvPr id="19" name="Text Box 1"/>
        <xdr:cNvSpPr txBox="1">
          <a:spLocks noChangeArrowheads="1"/>
        </xdr:cNvSpPr>
      </xdr:nvSpPr>
      <xdr:spPr>
        <a:xfrm>
          <a:off x="8315325" y="23050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333375" cy="28575"/>
    <xdr:sp>
      <xdr:nvSpPr>
        <xdr:cNvPr id="20" name="Text Box 1"/>
        <xdr:cNvSpPr txBox="1">
          <a:spLocks noChangeArrowheads="1"/>
        </xdr:cNvSpPr>
      </xdr:nvSpPr>
      <xdr:spPr>
        <a:xfrm>
          <a:off x="8315325" y="23050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5</xdr:row>
      <xdr:rowOff>0</xdr:rowOff>
    </xdr:from>
    <xdr:ext cx="333375" cy="28575"/>
    <xdr:sp>
      <xdr:nvSpPr>
        <xdr:cNvPr id="1" name="Text Box 1"/>
        <xdr:cNvSpPr txBox="1">
          <a:spLocks noChangeArrowheads="1"/>
        </xdr:cNvSpPr>
      </xdr:nvSpPr>
      <xdr:spPr>
        <a:xfrm>
          <a:off x="6943725" y="15240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333375" cy="28575"/>
    <xdr:sp>
      <xdr:nvSpPr>
        <xdr:cNvPr id="2" name="Text Box 1"/>
        <xdr:cNvSpPr txBox="1">
          <a:spLocks noChangeArrowheads="1"/>
        </xdr:cNvSpPr>
      </xdr:nvSpPr>
      <xdr:spPr>
        <a:xfrm>
          <a:off x="6943725" y="15240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333375" cy="28575"/>
    <xdr:sp>
      <xdr:nvSpPr>
        <xdr:cNvPr id="3" name="Text Box 1"/>
        <xdr:cNvSpPr txBox="1">
          <a:spLocks noChangeArrowheads="1"/>
        </xdr:cNvSpPr>
      </xdr:nvSpPr>
      <xdr:spPr>
        <a:xfrm>
          <a:off x="6943725" y="15240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333375" cy="28575"/>
    <xdr:sp>
      <xdr:nvSpPr>
        <xdr:cNvPr id="4" name="Text Box 1"/>
        <xdr:cNvSpPr txBox="1">
          <a:spLocks noChangeArrowheads="1"/>
        </xdr:cNvSpPr>
      </xdr:nvSpPr>
      <xdr:spPr>
        <a:xfrm>
          <a:off x="6943725" y="15240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333375" cy="28575"/>
    <xdr:sp>
      <xdr:nvSpPr>
        <xdr:cNvPr id="5" name="Text Box 1"/>
        <xdr:cNvSpPr txBox="1">
          <a:spLocks noChangeArrowheads="1"/>
        </xdr:cNvSpPr>
      </xdr:nvSpPr>
      <xdr:spPr>
        <a:xfrm>
          <a:off x="6943725" y="15240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333375" cy="28575"/>
    <xdr:sp>
      <xdr:nvSpPr>
        <xdr:cNvPr id="6" name="Text Box 1"/>
        <xdr:cNvSpPr txBox="1">
          <a:spLocks noChangeArrowheads="1"/>
        </xdr:cNvSpPr>
      </xdr:nvSpPr>
      <xdr:spPr>
        <a:xfrm>
          <a:off x="6943725" y="15240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333375" cy="28575"/>
    <xdr:sp>
      <xdr:nvSpPr>
        <xdr:cNvPr id="7" name="Text Box 1"/>
        <xdr:cNvSpPr txBox="1">
          <a:spLocks noChangeArrowheads="1"/>
        </xdr:cNvSpPr>
      </xdr:nvSpPr>
      <xdr:spPr>
        <a:xfrm>
          <a:off x="6943725" y="15240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333375" cy="28575"/>
    <xdr:sp>
      <xdr:nvSpPr>
        <xdr:cNvPr id="8" name="Text Box 1"/>
        <xdr:cNvSpPr txBox="1">
          <a:spLocks noChangeArrowheads="1"/>
        </xdr:cNvSpPr>
      </xdr:nvSpPr>
      <xdr:spPr>
        <a:xfrm>
          <a:off x="6943725" y="15240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333375" cy="28575"/>
    <xdr:sp>
      <xdr:nvSpPr>
        <xdr:cNvPr id="9" name="Text Box 1"/>
        <xdr:cNvSpPr txBox="1">
          <a:spLocks noChangeArrowheads="1"/>
        </xdr:cNvSpPr>
      </xdr:nvSpPr>
      <xdr:spPr>
        <a:xfrm>
          <a:off x="6943725" y="15240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333375" cy="28575"/>
    <xdr:sp>
      <xdr:nvSpPr>
        <xdr:cNvPr id="10" name="Text Box 1"/>
        <xdr:cNvSpPr txBox="1">
          <a:spLocks noChangeArrowheads="1"/>
        </xdr:cNvSpPr>
      </xdr:nvSpPr>
      <xdr:spPr>
        <a:xfrm>
          <a:off x="6943725" y="15240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333375" cy="28575"/>
    <xdr:sp>
      <xdr:nvSpPr>
        <xdr:cNvPr id="11" name="Text Box 1"/>
        <xdr:cNvSpPr txBox="1">
          <a:spLocks noChangeArrowheads="1"/>
        </xdr:cNvSpPr>
      </xdr:nvSpPr>
      <xdr:spPr>
        <a:xfrm>
          <a:off x="6943725" y="15240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333375" cy="28575"/>
    <xdr:sp>
      <xdr:nvSpPr>
        <xdr:cNvPr id="12" name="Text Box 1"/>
        <xdr:cNvSpPr txBox="1">
          <a:spLocks noChangeArrowheads="1"/>
        </xdr:cNvSpPr>
      </xdr:nvSpPr>
      <xdr:spPr>
        <a:xfrm>
          <a:off x="6943725" y="15240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333375" cy="28575"/>
    <xdr:sp>
      <xdr:nvSpPr>
        <xdr:cNvPr id="13" name="Text Box 1"/>
        <xdr:cNvSpPr txBox="1">
          <a:spLocks noChangeArrowheads="1"/>
        </xdr:cNvSpPr>
      </xdr:nvSpPr>
      <xdr:spPr>
        <a:xfrm>
          <a:off x="6943725" y="15240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333375" cy="28575"/>
    <xdr:sp>
      <xdr:nvSpPr>
        <xdr:cNvPr id="14" name="Text Box 1"/>
        <xdr:cNvSpPr txBox="1">
          <a:spLocks noChangeArrowheads="1"/>
        </xdr:cNvSpPr>
      </xdr:nvSpPr>
      <xdr:spPr>
        <a:xfrm>
          <a:off x="6943725" y="15240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333375" cy="28575"/>
    <xdr:sp>
      <xdr:nvSpPr>
        <xdr:cNvPr id="15" name="Text Box 1"/>
        <xdr:cNvSpPr txBox="1">
          <a:spLocks noChangeArrowheads="1"/>
        </xdr:cNvSpPr>
      </xdr:nvSpPr>
      <xdr:spPr>
        <a:xfrm>
          <a:off x="6943725" y="15240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333375" cy="28575"/>
    <xdr:sp>
      <xdr:nvSpPr>
        <xdr:cNvPr id="16" name="Text Box 1"/>
        <xdr:cNvSpPr txBox="1">
          <a:spLocks noChangeArrowheads="1"/>
        </xdr:cNvSpPr>
      </xdr:nvSpPr>
      <xdr:spPr>
        <a:xfrm>
          <a:off x="6943725" y="15240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333375" cy="28575"/>
    <xdr:sp>
      <xdr:nvSpPr>
        <xdr:cNvPr id="17" name="Text Box 1"/>
        <xdr:cNvSpPr txBox="1">
          <a:spLocks noChangeArrowheads="1"/>
        </xdr:cNvSpPr>
      </xdr:nvSpPr>
      <xdr:spPr>
        <a:xfrm>
          <a:off x="6943725" y="15240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5</xdr:row>
      <xdr:rowOff>28575</xdr:rowOff>
    </xdr:from>
    <xdr:ext cx="333375" cy="28575"/>
    <xdr:sp>
      <xdr:nvSpPr>
        <xdr:cNvPr id="18" name="Text Box 1"/>
        <xdr:cNvSpPr txBox="1">
          <a:spLocks noChangeArrowheads="1"/>
        </xdr:cNvSpPr>
      </xdr:nvSpPr>
      <xdr:spPr>
        <a:xfrm>
          <a:off x="8562975" y="15525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333375" cy="28575"/>
    <xdr:sp>
      <xdr:nvSpPr>
        <xdr:cNvPr id="19" name="Text Box 1"/>
        <xdr:cNvSpPr txBox="1">
          <a:spLocks noChangeArrowheads="1"/>
        </xdr:cNvSpPr>
      </xdr:nvSpPr>
      <xdr:spPr>
        <a:xfrm>
          <a:off x="6943725" y="18478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333375" cy="28575"/>
    <xdr:sp>
      <xdr:nvSpPr>
        <xdr:cNvPr id="20" name="Text Box 1"/>
        <xdr:cNvSpPr txBox="1">
          <a:spLocks noChangeArrowheads="1"/>
        </xdr:cNvSpPr>
      </xdr:nvSpPr>
      <xdr:spPr>
        <a:xfrm>
          <a:off x="6943725" y="18478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333375" cy="28575"/>
    <xdr:sp>
      <xdr:nvSpPr>
        <xdr:cNvPr id="21" name="Text Box 1"/>
        <xdr:cNvSpPr txBox="1">
          <a:spLocks noChangeArrowheads="1"/>
        </xdr:cNvSpPr>
      </xdr:nvSpPr>
      <xdr:spPr>
        <a:xfrm>
          <a:off x="6943725" y="18478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333375" cy="28575"/>
    <xdr:sp>
      <xdr:nvSpPr>
        <xdr:cNvPr id="22" name="Text Box 1"/>
        <xdr:cNvSpPr txBox="1">
          <a:spLocks noChangeArrowheads="1"/>
        </xdr:cNvSpPr>
      </xdr:nvSpPr>
      <xdr:spPr>
        <a:xfrm>
          <a:off x="6943725" y="18478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333375" cy="28575"/>
    <xdr:sp>
      <xdr:nvSpPr>
        <xdr:cNvPr id="23" name="Text Box 1"/>
        <xdr:cNvSpPr txBox="1">
          <a:spLocks noChangeArrowheads="1"/>
        </xdr:cNvSpPr>
      </xdr:nvSpPr>
      <xdr:spPr>
        <a:xfrm>
          <a:off x="6943725" y="18478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333375" cy="28575"/>
    <xdr:sp>
      <xdr:nvSpPr>
        <xdr:cNvPr id="24" name="Text Box 1"/>
        <xdr:cNvSpPr txBox="1">
          <a:spLocks noChangeArrowheads="1"/>
        </xdr:cNvSpPr>
      </xdr:nvSpPr>
      <xdr:spPr>
        <a:xfrm>
          <a:off x="6943725" y="18478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333375" cy="28575"/>
    <xdr:sp>
      <xdr:nvSpPr>
        <xdr:cNvPr id="25" name="Text Box 1"/>
        <xdr:cNvSpPr txBox="1">
          <a:spLocks noChangeArrowheads="1"/>
        </xdr:cNvSpPr>
      </xdr:nvSpPr>
      <xdr:spPr>
        <a:xfrm>
          <a:off x="6943725" y="18478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333375" cy="28575"/>
    <xdr:sp>
      <xdr:nvSpPr>
        <xdr:cNvPr id="26" name="Text Box 1"/>
        <xdr:cNvSpPr txBox="1">
          <a:spLocks noChangeArrowheads="1"/>
        </xdr:cNvSpPr>
      </xdr:nvSpPr>
      <xdr:spPr>
        <a:xfrm>
          <a:off x="6943725" y="18478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333375" cy="28575"/>
    <xdr:sp>
      <xdr:nvSpPr>
        <xdr:cNvPr id="27" name="Text Box 1"/>
        <xdr:cNvSpPr txBox="1">
          <a:spLocks noChangeArrowheads="1"/>
        </xdr:cNvSpPr>
      </xdr:nvSpPr>
      <xdr:spPr>
        <a:xfrm>
          <a:off x="6943725" y="18478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333375" cy="28575"/>
    <xdr:sp>
      <xdr:nvSpPr>
        <xdr:cNvPr id="28" name="Text Box 1"/>
        <xdr:cNvSpPr txBox="1">
          <a:spLocks noChangeArrowheads="1"/>
        </xdr:cNvSpPr>
      </xdr:nvSpPr>
      <xdr:spPr>
        <a:xfrm>
          <a:off x="6943725" y="18478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333375" cy="28575"/>
    <xdr:sp>
      <xdr:nvSpPr>
        <xdr:cNvPr id="29" name="Text Box 1"/>
        <xdr:cNvSpPr txBox="1">
          <a:spLocks noChangeArrowheads="1"/>
        </xdr:cNvSpPr>
      </xdr:nvSpPr>
      <xdr:spPr>
        <a:xfrm>
          <a:off x="6943725" y="18478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333375" cy="28575"/>
    <xdr:sp>
      <xdr:nvSpPr>
        <xdr:cNvPr id="30" name="Text Box 1"/>
        <xdr:cNvSpPr txBox="1">
          <a:spLocks noChangeArrowheads="1"/>
        </xdr:cNvSpPr>
      </xdr:nvSpPr>
      <xdr:spPr>
        <a:xfrm>
          <a:off x="6943725" y="18478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333375" cy="28575"/>
    <xdr:sp>
      <xdr:nvSpPr>
        <xdr:cNvPr id="31" name="Text Box 1"/>
        <xdr:cNvSpPr txBox="1">
          <a:spLocks noChangeArrowheads="1"/>
        </xdr:cNvSpPr>
      </xdr:nvSpPr>
      <xdr:spPr>
        <a:xfrm>
          <a:off x="6943725" y="18478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333375" cy="28575"/>
    <xdr:sp>
      <xdr:nvSpPr>
        <xdr:cNvPr id="32" name="Text Box 1"/>
        <xdr:cNvSpPr txBox="1">
          <a:spLocks noChangeArrowheads="1"/>
        </xdr:cNvSpPr>
      </xdr:nvSpPr>
      <xdr:spPr>
        <a:xfrm>
          <a:off x="6943725" y="18478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333375" cy="28575"/>
    <xdr:sp>
      <xdr:nvSpPr>
        <xdr:cNvPr id="33" name="Text Box 1"/>
        <xdr:cNvSpPr txBox="1">
          <a:spLocks noChangeArrowheads="1"/>
        </xdr:cNvSpPr>
      </xdr:nvSpPr>
      <xdr:spPr>
        <a:xfrm>
          <a:off x="6943725" y="18478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333375" cy="28575"/>
    <xdr:sp>
      <xdr:nvSpPr>
        <xdr:cNvPr id="34" name="Text Box 1"/>
        <xdr:cNvSpPr txBox="1">
          <a:spLocks noChangeArrowheads="1"/>
        </xdr:cNvSpPr>
      </xdr:nvSpPr>
      <xdr:spPr>
        <a:xfrm>
          <a:off x="6943725" y="18478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333375" cy="28575"/>
    <xdr:sp>
      <xdr:nvSpPr>
        <xdr:cNvPr id="35" name="Text Box 1"/>
        <xdr:cNvSpPr txBox="1">
          <a:spLocks noChangeArrowheads="1"/>
        </xdr:cNvSpPr>
      </xdr:nvSpPr>
      <xdr:spPr>
        <a:xfrm>
          <a:off x="6943725" y="18478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333375" cy="28575"/>
    <xdr:sp>
      <xdr:nvSpPr>
        <xdr:cNvPr id="36" name="Text Box 1"/>
        <xdr:cNvSpPr txBox="1">
          <a:spLocks noChangeArrowheads="1"/>
        </xdr:cNvSpPr>
      </xdr:nvSpPr>
      <xdr:spPr>
        <a:xfrm>
          <a:off x="6943725" y="21717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333375" cy="28575"/>
    <xdr:sp>
      <xdr:nvSpPr>
        <xdr:cNvPr id="37" name="Text Box 1"/>
        <xdr:cNvSpPr txBox="1">
          <a:spLocks noChangeArrowheads="1"/>
        </xdr:cNvSpPr>
      </xdr:nvSpPr>
      <xdr:spPr>
        <a:xfrm>
          <a:off x="6943725" y="21717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333375" cy="28575"/>
    <xdr:sp>
      <xdr:nvSpPr>
        <xdr:cNvPr id="38" name="Text Box 1"/>
        <xdr:cNvSpPr txBox="1">
          <a:spLocks noChangeArrowheads="1"/>
        </xdr:cNvSpPr>
      </xdr:nvSpPr>
      <xdr:spPr>
        <a:xfrm>
          <a:off x="6943725" y="21717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333375" cy="28575"/>
    <xdr:sp>
      <xdr:nvSpPr>
        <xdr:cNvPr id="39" name="Text Box 1"/>
        <xdr:cNvSpPr txBox="1">
          <a:spLocks noChangeArrowheads="1"/>
        </xdr:cNvSpPr>
      </xdr:nvSpPr>
      <xdr:spPr>
        <a:xfrm>
          <a:off x="6943725" y="21717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333375" cy="28575"/>
    <xdr:sp>
      <xdr:nvSpPr>
        <xdr:cNvPr id="40" name="Text Box 1"/>
        <xdr:cNvSpPr txBox="1">
          <a:spLocks noChangeArrowheads="1"/>
        </xdr:cNvSpPr>
      </xdr:nvSpPr>
      <xdr:spPr>
        <a:xfrm>
          <a:off x="6943725" y="21717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333375" cy="28575"/>
    <xdr:sp>
      <xdr:nvSpPr>
        <xdr:cNvPr id="41" name="Text Box 1"/>
        <xdr:cNvSpPr txBox="1">
          <a:spLocks noChangeArrowheads="1"/>
        </xdr:cNvSpPr>
      </xdr:nvSpPr>
      <xdr:spPr>
        <a:xfrm>
          <a:off x="6943725" y="21717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333375" cy="28575"/>
    <xdr:sp>
      <xdr:nvSpPr>
        <xdr:cNvPr id="42" name="Text Box 1"/>
        <xdr:cNvSpPr txBox="1">
          <a:spLocks noChangeArrowheads="1"/>
        </xdr:cNvSpPr>
      </xdr:nvSpPr>
      <xdr:spPr>
        <a:xfrm>
          <a:off x="6943725" y="21717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333375" cy="28575"/>
    <xdr:sp>
      <xdr:nvSpPr>
        <xdr:cNvPr id="43" name="Text Box 1"/>
        <xdr:cNvSpPr txBox="1">
          <a:spLocks noChangeArrowheads="1"/>
        </xdr:cNvSpPr>
      </xdr:nvSpPr>
      <xdr:spPr>
        <a:xfrm>
          <a:off x="6943725" y="21717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333375" cy="28575"/>
    <xdr:sp>
      <xdr:nvSpPr>
        <xdr:cNvPr id="44" name="Text Box 1"/>
        <xdr:cNvSpPr txBox="1">
          <a:spLocks noChangeArrowheads="1"/>
        </xdr:cNvSpPr>
      </xdr:nvSpPr>
      <xdr:spPr>
        <a:xfrm>
          <a:off x="6943725" y="21717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333375" cy="28575"/>
    <xdr:sp>
      <xdr:nvSpPr>
        <xdr:cNvPr id="45" name="Text Box 1"/>
        <xdr:cNvSpPr txBox="1">
          <a:spLocks noChangeArrowheads="1"/>
        </xdr:cNvSpPr>
      </xdr:nvSpPr>
      <xdr:spPr>
        <a:xfrm>
          <a:off x="6943725" y="21717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333375" cy="28575"/>
    <xdr:sp>
      <xdr:nvSpPr>
        <xdr:cNvPr id="46" name="Text Box 1"/>
        <xdr:cNvSpPr txBox="1">
          <a:spLocks noChangeArrowheads="1"/>
        </xdr:cNvSpPr>
      </xdr:nvSpPr>
      <xdr:spPr>
        <a:xfrm>
          <a:off x="6943725" y="21717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333375" cy="28575"/>
    <xdr:sp>
      <xdr:nvSpPr>
        <xdr:cNvPr id="47" name="Text Box 1"/>
        <xdr:cNvSpPr txBox="1">
          <a:spLocks noChangeArrowheads="1"/>
        </xdr:cNvSpPr>
      </xdr:nvSpPr>
      <xdr:spPr>
        <a:xfrm>
          <a:off x="6943725" y="21717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333375" cy="28575"/>
    <xdr:sp>
      <xdr:nvSpPr>
        <xdr:cNvPr id="48" name="Text Box 1"/>
        <xdr:cNvSpPr txBox="1">
          <a:spLocks noChangeArrowheads="1"/>
        </xdr:cNvSpPr>
      </xdr:nvSpPr>
      <xdr:spPr>
        <a:xfrm>
          <a:off x="6943725" y="21717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333375" cy="28575"/>
    <xdr:sp>
      <xdr:nvSpPr>
        <xdr:cNvPr id="49" name="Text Box 1"/>
        <xdr:cNvSpPr txBox="1">
          <a:spLocks noChangeArrowheads="1"/>
        </xdr:cNvSpPr>
      </xdr:nvSpPr>
      <xdr:spPr>
        <a:xfrm>
          <a:off x="6943725" y="21717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333375" cy="28575"/>
    <xdr:sp>
      <xdr:nvSpPr>
        <xdr:cNvPr id="50" name="Text Box 1"/>
        <xdr:cNvSpPr txBox="1">
          <a:spLocks noChangeArrowheads="1"/>
        </xdr:cNvSpPr>
      </xdr:nvSpPr>
      <xdr:spPr>
        <a:xfrm>
          <a:off x="6943725" y="21717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333375" cy="28575"/>
    <xdr:sp>
      <xdr:nvSpPr>
        <xdr:cNvPr id="51" name="Text Box 1"/>
        <xdr:cNvSpPr txBox="1">
          <a:spLocks noChangeArrowheads="1"/>
        </xdr:cNvSpPr>
      </xdr:nvSpPr>
      <xdr:spPr>
        <a:xfrm>
          <a:off x="6943725" y="21717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333375" cy="28575"/>
    <xdr:sp>
      <xdr:nvSpPr>
        <xdr:cNvPr id="52" name="Text Box 1"/>
        <xdr:cNvSpPr txBox="1">
          <a:spLocks noChangeArrowheads="1"/>
        </xdr:cNvSpPr>
      </xdr:nvSpPr>
      <xdr:spPr>
        <a:xfrm>
          <a:off x="6943725" y="21717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5</xdr:row>
      <xdr:rowOff>0</xdr:rowOff>
    </xdr:from>
    <xdr:ext cx="342900" cy="28575"/>
    <xdr:sp>
      <xdr:nvSpPr>
        <xdr:cNvPr id="1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2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3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4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5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6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7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8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9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10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11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12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13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14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15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16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17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200025</xdr:colOff>
      <xdr:row>5</xdr:row>
      <xdr:rowOff>0</xdr:rowOff>
    </xdr:from>
    <xdr:ext cx="400050" cy="0"/>
    <xdr:sp>
      <xdr:nvSpPr>
        <xdr:cNvPr id="18" name="Text Box 1"/>
        <xdr:cNvSpPr txBox="1">
          <a:spLocks noChangeArrowheads="1"/>
        </xdr:cNvSpPr>
      </xdr:nvSpPr>
      <xdr:spPr>
        <a:xfrm>
          <a:off x="8143875" y="1981200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19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20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21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22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23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24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25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26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27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28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29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30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31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32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33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34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35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36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37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38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39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40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41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42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43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44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45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46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47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48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49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50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51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52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53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54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55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56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57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58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59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60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61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62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63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64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65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66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67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68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69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200025</xdr:colOff>
      <xdr:row>5</xdr:row>
      <xdr:rowOff>28575</xdr:rowOff>
    </xdr:from>
    <xdr:ext cx="342900" cy="28575"/>
    <xdr:sp>
      <xdr:nvSpPr>
        <xdr:cNvPr id="70" name="Text Box 1"/>
        <xdr:cNvSpPr txBox="1">
          <a:spLocks noChangeArrowheads="1"/>
        </xdr:cNvSpPr>
      </xdr:nvSpPr>
      <xdr:spPr>
        <a:xfrm>
          <a:off x="8143875" y="200977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71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72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73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74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75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76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77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78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79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80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81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82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83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84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85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86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87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88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89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90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91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92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93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94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95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96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97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98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99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100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101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102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103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104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105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106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107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108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109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110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111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112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113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114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115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116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117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118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119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120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121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122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123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124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125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126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127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128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129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130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131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132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133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134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135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136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137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42900" cy="28575"/>
    <xdr:sp>
      <xdr:nvSpPr>
        <xdr:cNvPr id="138" name="Text Box 1"/>
        <xdr:cNvSpPr txBox="1">
          <a:spLocks noChangeArrowheads="1"/>
        </xdr:cNvSpPr>
      </xdr:nvSpPr>
      <xdr:spPr>
        <a:xfrm>
          <a:off x="7334250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200025</xdr:colOff>
      <xdr:row>29</xdr:row>
      <xdr:rowOff>0</xdr:rowOff>
    </xdr:from>
    <xdr:ext cx="342900" cy="28575"/>
    <xdr:sp>
      <xdr:nvSpPr>
        <xdr:cNvPr id="139" name="Text Box 1"/>
        <xdr:cNvSpPr txBox="1">
          <a:spLocks noChangeArrowheads="1"/>
        </xdr:cNvSpPr>
      </xdr:nvSpPr>
      <xdr:spPr>
        <a:xfrm>
          <a:off x="8143875" y="107918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140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141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142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143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144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145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146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147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148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149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150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151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152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153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154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155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156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200025</xdr:colOff>
      <xdr:row>5</xdr:row>
      <xdr:rowOff>28575</xdr:rowOff>
    </xdr:from>
    <xdr:ext cx="342900" cy="28575"/>
    <xdr:sp>
      <xdr:nvSpPr>
        <xdr:cNvPr id="157" name="Text Box 1"/>
        <xdr:cNvSpPr txBox="1">
          <a:spLocks noChangeArrowheads="1"/>
        </xdr:cNvSpPr>
      </xdr:nvSpPr>
      <xdr:spPr>
        <a:xfrm>
          <a:off x="8143875" y="200977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158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159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160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161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162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163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164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165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166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167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168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169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170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171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172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173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174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175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176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177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178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179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180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181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182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183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184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185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186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187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188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189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190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191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192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193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194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195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196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197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198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199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200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201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202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203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204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205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206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207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208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209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210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211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212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213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214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215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216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217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218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219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220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221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222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223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224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42900" cy="28575"/>
    <xdr:sp>
      <xdr:nvSpPr>
        <xdr:cNvPr id="225" name="Text Box 1"/>
        <xdr:cNvSpPr txBox="1">
          <a:spLocks noChangeArrowheads="1"/>
        </xdr:cNvSpPr>
      </xdr:nvSpPr>
      <xdr:spPr>
        <a:xfrm>
          <a:off x="7334250" y="198120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226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227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228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229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230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231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232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233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234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235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236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237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238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239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240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241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42900" cy="47625"/>
    <xdr:sp>
      <xdr:nvSpPr>
        <xdr:cNvPr id="242" name="Text Box 1"/>
        <xdr:cNvSpPr txBox="1">
          <a:spLocks noChangeArrowheads="1"/>
        </xdr:cNvSpPr>
      </xdr:nvSpPr>
      <xdr:spPr>
        <a:xfrm>
          <a:off x="7334250" y="24384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243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244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245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246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247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248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249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250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251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252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253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254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255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256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257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258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42900" cy="47625"/>
    <xdr:sp>
      <xdr:nvSpPr>
        <xdr:cNvPr id="259" name="Text Box 1"/>
        <xdr:cNvSpPr txBox="1">
          <a:spLocks noChangeArrowheads="1"/>
        </xdr:cNvSpPr>
      </xdr:nvSpPr>
      <xdr:spPr>
        <a:xfrm>
          <a:off x="7334250" y="3124200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200025</xdr:colOff>
      <xdr:row>5</xdr:row>
      <xdr:rowOff>28575</xdr:rowOff>
    </xdr:from>
    <xdr:ext cx="342900" cy="28575"/>
    <xdr:sp>
      <xdr:nvSpPr>
        <xdr:cNvPr id="260" name="Text Box 1"/>
        <xdr:cNvSpPr txBox="1">
          <a:spLocks noChangeArrowheads="1"/>
        </xdr:cNvSpPr>
      </xdr:nvSpPr>
      <xdr:spPr>
        <a:xfrm>
          <a:off x="8143875" y="200977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261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262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263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264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265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266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267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268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269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270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271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272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273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274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275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276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277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278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279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280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281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282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283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284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285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286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287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288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289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290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291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292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293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294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295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296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297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298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299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300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301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302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303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304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305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306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307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308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309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310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311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312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313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314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315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316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317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318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319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320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321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322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323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324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325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326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327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42900" cy="66675"/>
    <xdr:sp>
      <xdr:nvSpPr>
        <xdr:cNvPr id="328" name="Text Box 1"/>
        <xdr:cNvSpPr txBox="1">
          <a:spLocks noChangeArrowheads="1"/>
        </xdr:cNvSpPr>
      </xdr:nvSpPr>
      <xdr:spPr>
        <a:xfrm>
          <a:off x="7334250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200025</xdr:colOff>
      <xdr:row>17</xdr:row>
      <xdr:rowOff>0</xdr:rowOff>
    </xdr:from>
    <xdr:ext cx="342900" cy="66675"/>
    <xdr:sp>
      <xdr:nvSpPr>
        <xdr:cNvPr id="329" name="Text Box 1"/>
        <xdr:cNvSpPr txBox="1">
          <a:spLocks noChangeArrowheads="1"/>
        </xdr:cNvSpPr>
      </xdr:nvSpPr>
      <xdr:spPr>
        <a:xfrm>
          <a:off x="8143875" y="6829425"/>
          <a:ext cx="342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30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31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32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33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34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35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36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37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38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39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40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41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42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43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44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45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46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47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48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49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50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51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52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53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54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55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56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57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58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59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60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61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62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63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64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65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66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67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68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69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70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71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72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73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74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75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76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77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78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79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80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81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82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83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84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85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86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87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88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89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90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91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92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93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94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95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96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42900" cy="28575"/>
    <xdr:sp>
      <xdr:nvSpPr>
        <xdr:cNvPr id="397" name="Text Box 1"/>
        <xdr:cNvSpPr txBox="1">
          <a:spLocks noChangeArrowheads="1"/>
        </xdr:cNvSpPr>
      </xdr:nvSpPr>
      <xdr:spPr>
        <a:xfrm>
          <a:off x="7334250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200025</xdr:colOff>
      <xdr:row>18</xdr:row>
      <xdr:rowOff>0</xdr:rowOff>
    </xdr:from>
    <xdr:ext cx="342900" cy="28575"/>
    <xdr:sp>
      <xdr:nvSpPr>
        <xdr:cNvPr id="398" name="Text Box 1"/>
        <xdr:cNvSpPr txBox="1">
          <a:spLocks noChangeArrowheads="1"/>
        </xdr:cNvSpPr>
      </xdr:nvSpPr>
      <xdr:spPr>
        <a:xfrm>
          <a:off x="8143875" y="728662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33375" cy="28575"/>
    <xdr:sp>
      <xdr:nvSpPr>
        <xdr:cNvPr id="399" name="Text Box 1"/>
        <xdr:cNvSpPr txBox="1">
          <a:spLocks noChangeArrowheads="1"/>
        </xdr:cNvSpPr>
      </xdr:nvSpPr>
      <xdr:spPr>
        <a:xfrm>
          <a:off x="4391025" y="121348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33375" cy="28575"/>
    <xdr:sp>
      <xdr:nvSpPr>
        <xdr:cNvPr id="400" name="Text Box 1"/>
        <xdr:cNvSpPr txBox="1">
          <a:spLocks noChangeArrowheads="1"/>
        </xdr:cNvSpPr>
      </xdr:nvSpPr>
      <xdr:spPr>
        <a:xfrm>
          <a:off x="4391025" y="121348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33375" cy="28575"/>
    <xdr:sp>
      <xdr:nvSpPr>
        <xdr:cNvPr id="401" name="Text Box 1"/>
        <xdr:cNvSpPr txBox="1">
          <a:spLocks noChangeArrowheads="1"/>
        </xdr:cNvSpPr>
      </xdr:nvSpPr>
      <xdr:spPr>
        <a:xfrm>
          <a:off x="4391025" y="121348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33375" cy="28575"/>
    <xdr:sp>
      <xdr:nvSpPr>
        <xdr:cNvPr id="402" name="Text Box 1"/>
        <xdr:cNvSpPr txBox="1">
          <a:spLocks noChangeArrowheads="1"/>
        </xdr:cNvSpPr>
      </xdr:nvSpPr>
      <xdr:spPr>
        <a:xfrm>
          <a:off x="4391025" y="121348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33375" cy="28575"/>
    <xdr:sp>
      <xdr:nvSpPr>
        <xdr:cNvPr id="403" name="Text Box 1"/>
        <xdr:cNvSpPr txBox="1">
          <a:spLocks noChangeArrowheads="1"/>
        </xdr:cNvSpPr>
      </xdr:nvSpPr>
      <xdr:spPr>
        <a:xfrm>
          <a:off x="4391025" y="121348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33375" cy="28575"/>
    <xdr:sp>
      <xdr:nvSpPr>
        <xdr:cNvPr id="404" name="Text Box 1"/>
        <xdr:cNvSpPr txBox="1">
          <a:spLocks noChangeArrowheads="1"/>
        </xdr:cNvSpPr>
      </xdr:nvSpPr>
      <xdr:spPr>
        <a:xfrm>
          <a:off x="4391025" y="121348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33375" cy="28575"/>
    <xdr:sp>
      <xdr:nvSpPr>
        <xdr:cNvPr id="405" name="Text Box 1"/>
        <xdr:cNvSpPr txBox="1">
          <a:spLocks noChangeArrowheads="1"/>
        </xdr:cNvSpPr>
      </xdr:nvSpPr>
      <xdr:spPr>
        <a:xfrm>
          <a:off x="4391025" y="121348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33375" cy="28575"/>
    <xdr:sp>
      <xdr:nvSpPr>
        <xdr:cNvPr id="406" name="Text Box 1"/>
        <xdr:cNvSpPr txBox="1">
          <a:spLocks noChangeArrowheads="1"/>
        </xdr:cNvSpPr>
      </xdr:nvSpPr>
      <xdr:spPr>
        <a:xfrm>
          <a:off x="4391025" y="121348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33375" cy="28575"/>
    <xdr:sp>
      <xdr:nvSpPr>
        <xdr:cNvPr id="407" name="Text Box 1"/>
        <xdr:cNvSpPr txBox="1">
          <a:spLocks noChangeArrowheads="1"/>
        </xdr:cNvSpPr>
      </xdr:nvSpPr>
      <xdr:spPr>
        <a:xfrm>
          <a:off x="4391025" y="121348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33375" cy="28575"/>
    <xdr:sp>
      <xdr:nvSpPr>
        <xdr:cNvPr id="408" name="Text Box 1"/>
        <xdr:cNvSpPr txBox="1">
          <a:spLocks noChangeArrowheads="1"/>
        </xdr:cNvSpPr>
      </xdr:nvSpPr>
      <xdr:spPr>
        <a:xfrm>
          <a:off x="4391025" y="121348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33375" cy="28575"/>
    <xdr:sp>
      <xdr:nvSpPr>
        <xdr:cNvPr id="409" name="Text Box 1"/>
        <xdr:cNvSpPr txBox="1">
          <a:spLocks noChangeArrowheads="1"/>
        </xdr:cNvSpPr>
      </xdr:nvSpPr>
      <xdr:spPr>
        <a:xfrm>
          <a:off x="4391025" y="121348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33375" cy="28575"/>
    <xdr:sp>
      <xdr:nvSpPr>
        <xdr:cNvPr id="410" name="Text Box 1"/>
        <xdr:cNvSpPr txBox="1">
          <a:spLocks noChangeArrowheads="1"/>
        </xdr:cNvSpPr>
      </xdr:nvSpPr>
      <xdr:spPr>
        <a:xfrm>
          <a:off x="4391025" y="121348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33375" cy="28575"/>
    <xdr:sp>
      <xdr:nvSpPr>
        <xdr:cNvPr id="411" name="Text Box 1"/>
        <xdr:cNvSpPr txBox="1">
          <a:spLocks noChangeArrowheads="1"/>
        </xdr:cNvSpPr>
      </xdr:nvSpPr>
      <xdr:spPr>
        <a:xfrm>
          <a:off x="4391025" y="121348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33375" cy="28575"/>
    <xdr:sp>
      <xdr:nvSpPr>
        <xdr:cNvPr id="412" name="Text Box 1"/>
        <xdr:cNvSpPr txBox="1">
          <a:spLocks noChangeArrowheads="1"/>
        </xdr:cNvSpPr>
      </xdr:nvSpPr>
      <xdr:spPr>
        <a:xfrm>
          <a:off x="4391025" y="121348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33375" cy="28575"/>
    <xdr:sp>
      <xdr:nvSpPr>
        <xdr:cNvPr id="413" name="Text Box 1"/>
        <xdr:cNvSpPr txBox="1">
          <a:spLocks noChangeArrowheads="1"/>
        </xdr:cNvSpPr>
      </xdr:nvSpPr>
      <xdr:spPr>
        <a:xfrm>
          <a:off x="4391025" y="121348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33375" cy="28575"/>
    <xdr:sp>
      <xdr:nvSpPr>
        <xdr:cNvPr id="414" name="Text Box 1"/>
        <xdr:cNvSpPr txBox="1">
          <a:spLocks noChangeArrowheads="1"/>
        </xdr:cNvSpPr>
      </xdr:nvSpPr>
      <xdr:spPr>
        <a:xfrm>
          <a:off x="4391025" y="121348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33375" cy="28575"/>
    <xdr:sp>
      <xdr:nvSpPr>
        <xdr:cNvPr id="415" name="Text Box 1"/>
        <xdr:cNvSpPr txBox="1">
          <a:spLocks noChangeArrowheads="1"/>
        </xdr:cNvSpPr>
      </xdr:nvSpPr>
      <xdr:spPr>
        <a:xfrm>
          <a:off x="4391025" y="121348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200025</xdr:colOff>
      <xdr:row>33</xdr:row>
      <xdr:rowOff>0</xdr:rowOff>
    </xdr:from>
    <xdr:ext cx="342900" cy="28575"/>
    <xdr:sp>
      <xdr:nvSpPr>
        <xdr:cNvPr id="416" name="Text Box 1"/>
        <xdr:cNvSpPr txBox="1">
          <a:spLocks noChangeArrowheads="1"/>
        </xdr:cNvSpPr>
      </xdr:nvSpPr>
      <xdr:spPr>
        <a:xfrm>
          <a:off x="8143875" y="1213485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@30]%2010%20,oa%201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6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4.7109375" style="8" customWidth="1"/>
    <col min="2" max="2" width="27.140625" style="8" customWidth="1"/>
    <col min="3" max="3" width="28.421875" style="9" customWidth="1"/>
    <col min="4" max="4" width="29.140625" style="8" customWidth="1"/>
    <col min="5" max="5" width="35.28125" style="8" customWidth="1"/>
    <col min="6" max="16384" width="9.140625" style="8" customWidth="1"/>
  </cols>
  <sheetData>
    <row r="1" spans="1:5" s="5" customFormat="1" ht="24" customHeight="1">
      <c r="A1" s="179" t="s">
        <v>118</v>
      </c>
      <c r="B1" s="179"/>
      <c r="C1" s="179"/>
      <c r="D1" s="179"/>
      <c r="E1" s="179"/>
    </row>
    <row r="2" spans="1:5" s="5" customFormat="1" ht="24" customHeight="1">
      <c r="A2" s="181" t="s">
        <v>365</v>
      </c>
      <c r="B2" s="181"/>
      <c r="C2" s="181"/>
      <c r="D2" s="15"/>
      <c r="E2" s="15" t="s">
        <v>366</v>
      </c>
    </row>
    <row r="3" spans="1:5" s="5" customFormat="1" ht="19.5" customHeight="1">
      <c r="A3" s="60" t="s">
        <v>108</v>
      </c>
      <c r="B3" s="60"/>
      <c r="C3" s="60"/>
      <c r="D3" s="60"/>
      <c r="E3" s="60"/>
    </row>
    <row r="4" spans="1:5" s="11" customFormat="1" ht="16.5" customHeight="1">
      <c r="A4" s="176" t="s">
        <v>103</v>
      </c>
      <c r="B4" s="176" t="s">
        <v>104</v>
      </c>
      <c r="C4" s="176" t="s">
        <v>105</v>
      </c>
      <c r="D4" s="176" t="s">
        <v>106</v>
      </c>
      <c r="E4" s="176" t="s">
        <v>107</v>
      </c>
    </row>
    <row r="5" spans="1:5" s="11" customFormat="1" ht="18.75" customHeight="1">
      <c r="A5" s="176"/>
      <c r="B5" s="176"/>
      <c r="C5" s="176"/>
      <c r="D5" s="176"/>
      <c r="E5" s="176"/>
    </row>
    <row r="6" spans="1:5" s="6" customFormat="1" ht="21.7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</row>
    <row r="7" spans="1:5" s="6" customFormat="1" ht="21.75" customHeight="1">
      <c r="A7" s="10"/>
      <c r="B7" s="10"/>
      <c r="C7" s="10"/>
      <c r="D7" s="10"/>
      <c r="E7" s="10"/>
    </row>
    <row r="8" spans="1:5" s="6" customFormat="1" ht="35.25" customHeight="1">
      <c r="A8" s="58" t="s">
        <v>133</v>
      </c>
      <c r="B8" s="59"/>
      <c r="C8" s="10"/>
      <c r="D8" s="10"/>
      <c r="E8" s="10"/>
    </row>
    <row r="9" spans="1:5" ht="27.75" customHeight="1">
      <c r="A9" s="43">
        <v>1</v>
      </c>
      <c r="B9" s="151" t="s">
        <v>23</v>
      </c>
      <c r="C9" s="16" t="s">
        <v>121</v>
      </c>
      <c r="D9" s="1"/>
      <c r="E9" s="52">
        <v>42556</v>
      </c>
    </row>
    <row r="10" spans="1:5" ht="27.75" customHeight="1">
      <c r="A10" s="43"/>
      <c r="B10" s="151"/>
      <c r="C10" s="16" t="s">
        <v>122</v>
      </c>
      <c r="D10" s="1"/>
      <c r="E10" s="1"/>
    </row>
    <row r="11" spans="1:5" ht="27.75" customHeight="1">
      <c r="A11" s="43"/>
      <c r="B11" s="151"/>
      <c r="C11" s="16" t="s">
        <v>123</v>
      </c>
      <c r="D11" s="1"/>
      <c r="E11" s="1"/>
    </row>
    <row r="12" spans="1:5" ht="27.75" customHeight="1">
      <c r="A12" s="43"/>
      <c r="B12" s="151"/>
      <c r="C12" s="49" t="s">
        <v>124</v>
      </c>
      <c r="D12" s="1"/>
      <c r="E12" s="1"/>
    </row>
    <row r="13" spans="1:5" ht="30" customHeight="1">
      <c r="A13" s="43">
        <v>2</v>
      </c>
      <c r="B13" s="180" t="s">
        <v>24</v>
      </c>
      <c r="C13" s="16" t="s">
        <v>125</v>
      </c>
      <c r="D13" s="1"/>
      <c r="E13" s="52">
        <v>42556</v>
      </c>
    </row>
    <row r="14" spans="1:5" ht="30" customHeight="1">
      <c r="A14" s="43"/>
      <c r="B14" s="180"/>
      <c r="C14" s="16" t="s">
        <v>126</v>
      </c>
      <c r="D14" s="1"/>
      <c r="E14" s="1"/>
    </row>
    <row r="15" spans="1:5" ht="30" customHeight="1">
      <c r="A15" s="43"/>
      <c r="B15" s="180"/>
      <c r="C15" s="16" t="s">
        <v>127</v>
      </c>
      <c r="D15" s="1"/>
      <c r="E15" s="1"/>
    </row>
    <row r="16" spans="1:5" ht="30" customHeight="1">
      <c r="A16" s="43"/>
      <c r="B16" s="180"/>
      <c r="C16" s="17" t="s">
        <v>25</v>
      </c>
      <c r="D16" s="1"/>
      <c r="E16" s="1"/>
    </row>
    <row r="17" spans="1:5" ht="30" customHeight="1">
      <c r="A17" s="43">
        <v>3</v>
      </c>
      <c r="B17" s="44" t="s">
        <v>119</v>
      </c>
      <c r="C17" s="16">
        <v>4</v>
      </c>
      <c r="D17" s="1"/>
      <c r="E17" s="52"/>
    </row>
    <row r="18" spans="1:5" ht="30" customHeight="1">
      <c r="A18" s="43">
        <v>4</v>
      </c>
      <c r="B18" s="50" t="s">
        <v>38</v>
      </c>
      <c r="C18" s="49" t="s">
        <v>128</v>
      </c>
      <c r="D18" s="1"/>
      <c r="E18" s="52">
        <v>42556</v>
      </c>
    </row>
    <row r="19" spans="1:5" ht="30" customHeight="1">
      <c r="A19" s="43">
        <v>5</v>
      </c>
      <c r="B19" s="174" t="s">
        <v>26</v>
      </c>
      <c r="C19" s="51" t="s">
        <v>129</v>
      </c>
      <c r="D19" s="1"/>
      <c r="E19" s="52">
        <v>42556</v>
      </c>
    </row>
    <row r="20" spans="1:5" ht="30" customHeight="1">
      <c r="A20" s="43"/>
      <c r="B20" s="174"/>
      <c r="C20" s="51" t="s">
        <v>27</v>
      </c>
      <c r="D20" s="1"/>
      <c r="E20" s="1"/>
    </row>
    <row r="21" spans="1:5" ht="30" customHeight="1">
      <c r="A21" s="43">
        <v>6</v>
      </c>
      <c r="B21" s="44" t="s">
        <v>120</v>
      </c>
      <c r="C21" s="51" t="s">
        <v>130</v>
      </c>
      <c r="D21" s="1"/>
      <c r="E21" s="1"/>
    </row>
    <row r="22" spans="1:5" ht="30" customHeight="1">
      <c r="A22" s="43">
        <v>7</v>
      </c>
      <c r="B22" s="175" t="s">
        <v>28</v>
      </c>
      <c r="C22" s="51" t="s">
        <v>131</v>
      </c>
      <c r="D22" s="1"/>
      <c r="E22" s="52">
        <v>42556</v>
      </c>
    </row>
    <row r="23" spans="1:5" ht="30" customHeight="1">
      <c r="A23" s="43"/>
      <c r="B23" s="175"/>
      <c r="C23" s="49" t="s">
        <v>132</v>
      </c>
      <c r="D23" s="1"/>
      <c r="E23" s="1"/>
    </row>
    <row r="24" spans="1:5" ht="30" customHeight="1">
      <c r="A24" s="43">
        <v>8</v>
      </c>
      <c r="B24" s="45" t="s">
        <v>30</v>
      </c>
      <c r="C24" s="51" t="s">
        <v>16</v>
      </c>
      <c r="D24" s="1"/>
      <c r="E24" s="52">
        <v>42556</v>
      </c>
    </row>
    <row r="25" spans="1:5" ht="30" customHeight="1">
      <c r="A25" s="43">
        <v>9</v>
      </c>
      <c r="B25" s="45" t="s">
        <v>44</v>
      </c>
      <c r="C25" s="51" t="s">
        <v>45</v>
      </c>
      <c r="D25" s="1"/>
      <c r="E25" s="52">
        <v>42556</v>
      </c>
    </row>
    <row r="26" spans="1:5" ht="30" customHeight="1">
      <c r="A26" s="43">
        <v>10</v>
      </c>
      <c r="B26" s="45" t="s">
        <v>46</v>
      </c>
      <c r="C26" s="51" t="s">
        <v>47</v>
      </c>
      <c r="D26" s="1"/>
      <c r="E26" s="52">
        <v>42556</v>
      </c>
    </row>
    <row r="27" spans="1:5" ht="30" customHeight="1">
      <c r="A27" s="58" t="s">
        <v>134</v>
      </c>
      <c r="B27" s="59"/>
      <c r="C27" s="12"/>
      <c r="D27" s="1"/>
      <c r="E27" s="1"/>
    </row>
    <row r="28" spans="1:5" ht="30" customHeight="1">
      <c r="A28" s="43">
        <v>11</v>
      </c>
      <c r="B28" s="171" t="s">
        <v>135</v>
      </c>
      <c r="C28" s="19" t="s">
        <v>147</v>
      </c>
      <c r="D28" s="1"/>
      <c r="E28" s="1"/>
    </row>
    <row r="29" spans="1:5" ht="30" customHeight="1">
      <c r="A29" s="43"/>
      <c r="B29" s="171"/>
      <c r="C29" s="19" t="s">
        <v>148</v>
      </c>
      <c r="D29" s="1"/>
      <c r="E29" s="1"/>
    </row>
    <row r="30" spans="1:5" ht="30" customHeight="1">
      <c r="A30" s="43"/>
      <c r="B30" s="171"/>
      <c r="C30" s="19" t="s">
        <v>85</v>
      </c>
      <c r="D30" s="1"/>
      <c r="E30" s="1"/>
    </row>
    <row r="31" spans="1:5" ht="30" customHeight="1">
      <c r="A31" s="43">
        <v>12</v>
      </c>
      <c r="B31" s="171" t="s">
        <v>136</v>
      </c>
      <c r="C31" s="19" t="s">
        <v>149</v>
      </c>
      <c r="D31" s="1"/>
      <c r="E31" s="1"/>
    </row>
    <row r="32" spans="1:5" ht="30" customHeight="1">
      <c r="A32" s="43"/>
      <c r="B32" s="171"/>
      <c r="C32" s="19" t="s">
        <v>150</v>
      </c>
      <c r="D32" s="1"/>
      <c r="E32" s="1"/>
    </row>
    <row r="33" spans="1:5" ht="30" customHeight="1">
      <c r="A33" s="43">
        <v>13</v>
      </c>
      <c r="B33" s="46" t="s">
        <v>137</v>
      </c>
      <c r="C33" s="19" t="s">
        <v>151</v>
      </c>
      <c r="D33" s="1"/>
      <c r="E33" s="1"/>
    </row>
    <row r="34" spans="1:5" ht="30" customHeight="1">
      <c r="A34" s="43">
        <v>14</v>
      </c>
      <c r="B34" s="177" t="s">
        <v>138</v>
      </c>
      <c r="C34" s="19" t="s">
        <v>152</v>
      </c>
      <c r="D34" s="1"/>
      <c r="E34" s="52">
        <v>42557</v>
      </c>
    </row>
    <row r="35" spans="1:5" ht="30" customHeight="1">
      <c r="A35" s="43"/>
      <c r="B35" s="177"/>
      <c r="C35" s="19">
        <v>2</v>
      </c>
      <c r="D35" s="1"/>
      <c r="E35" s="1"/>
    </row>
    <row r="36" spans="1:5" ht="30" customHeight="1">
      <c r="A36" s="43"/>
      <c r="B36" s="177"/>
      <c r="C36" s="19" t="s">
        <v>16</v>
      </c>
      <c r="D36" s="1"/>
      <c r="E36" s="1"/>
    </row>
    <row r="37" spans="1:5" ht="30" customHeight="1">
      <c r="A37" s="43"/>
      <c r="B37" s="177"/>
      <c r="C37" s="19">
        <v>2</v>
      </c>
      <c r="D37" s="1"/>
      <c r="E37" s="1"/>
    </row>
    <row r="38" spans="1:5" ht="30" customHeight="1">
      <c r="A38" s="43"/>
      <c r="B38" s="177"/>
      <c r="C38" s="19" t="s">
        <v>16</v>
      </c>
      <c r="D38" s="1"/>
      <c r="E38" s="1"/>
    </row>
    <row r="39" spans="1:5" ht="30" customHeight="1">
      <c r="A39" s="43">
        <v>15</v>
      </c>
      <c r="B39" s="46" t="s">
        <v>139</v>
      </c>
      <c r="C39" s="19" t="s">
        <v>153</v>
      </c>
      <c r="D39" s="1"/>
      <c r="E39" s="1"/>
    </row>
    <row r="40" spans="1:5" ht="13.5">
      <c r="A40" s="43">
        <v>16</v>
      </c>
      <c r="B40" s="171" t="s">
        <v>140</v>
      </c>
      <c r="C40" s="19" t="s">
        <v>154</v>
      </c>
      <c r="D40" s="1"/>
      <c r="E40" s="1"/>
    </row>
    <row r="41" spans="1:5" ht="13.5">
      <c r="A41" s="43"/>
      <c r="B41" s="171"/>
      <c r="C41" s="19">
        <v>4</v>
      </c>
      <c r="D41" s="1"/>
      <c r="E41" s="1"/>
    </row>
    <row r="42" spans="1:5" ht="13.5">
      <c r="A42" s="43">
        <v>17</v>
      </c>
      <c r="B42" s="171" t="s">
        <v>141</v>
      </c>
      <c r="C42" s="19" t="s">
        <v>42</v>
      </c>
      <c r="D42" s="1"/>
      <c r="E42" s="1"/>
    </row>
    <row r="43" spans="1:5" ht="13.5">
      <c r="A43" s="43"/>
      <c r="B43" s="171"/>
      <c r="C43" s="19">
        <v>16</v>
      </c>
      <c r="D43" s="1"/>
      <c r="E43" s="1"/>
    </row>
    <row r="44" spans="1:5" ht="13.5">
      <c r="A44" s="43"/>
      <c r="B44" s="171"/>
      <c r="C44" s="19" t="s">
        <v>155</v>
      </c>
      <c r="D44" s="1"/>
      <c r="E44" s="1"/>
    </row>
    <row r="45" spans="1:5" ht="13.5">
      <c r="A45" s="43">
        <v>18</v>
      </c>
      <c r="B45" s="177" t="s">
        <v>142</v>
      </c>
      <c r="C45" s="19">
        <v>19</v>
      </c>
      <c r="D45" s="1"/>
      <c r="E45" s="1"/>
    </row>
    <row r="46" spans="1:5" ht="13.5">
      <c r="A46" s="43"/>
      <c r="B46" s="177"/>
      <c r="C46" s="19" t="s">
        <v>156</v>
      </c>
      <c r="D46" s="1"/>
      <c r="E46" s="1"/>
    </row>
    <row r="47" spans="1:5" ht="13.5">
      <c r="A47" s="43">
        <v>19</v>
      </c>
      <c r="B47" s="171" t="s">
        <v>143</v>
      </c>
      <c r="C47" s="19" t="s">
        <v>157</v>
      </c>
      <c r="D47" s="1"/>
      <c r="E47" s="1"/>
    </row>
    <row r="48" spans="1:5" ht="12.75">
      <c r="A48" s="43"/>
      <c r="B48" s="171"/>
      <c r="C48" s="20" t="s">
        <v>157</v>
      </c>
      <c r="D48" s="1"/>
      <c r="E48" s="1"/>
    </row>
    <row r="49" spans="1:5" ht="12.75">
      <c r="A49" s="43">
        <v>20</v>
      </c>
      <c r="B49" s="171" t="s">
        <v>39</v>
      </c>
      <c r="C49" s="20" t="s">
        <v>158</v>
      </c>
      <c r="D49" s="1"/>
      <c r="E49" s="1"/>
    </row>
    <row r="50" spans="1:5" ht="12.75">
      <c r="A50" s="43"/>
      <c r="B50" s="171"/>
      <c r="C50" s="20" t="s">
        <v>159</v>
      </c>
      <c r="D50" s="1"/>
      <c r="E50" s="1"/>
    </row>
    <row r="51" spans="1:5" ht="12.75">
      <c r="A51" s="43"/>
      <c r="B51" s="171"/>
      <c r="C51" s="20" t="s">
        <v>160</v>
      </c>
      <c r="D51" s="1"/>
      <c r="E51" s="1"/>
    </row>
    <row r="52" spans="1:5" ht="12.75">
      <c r="A52" s="43">
        <v>21</v>
      </c>
      <c r="B52" s="171" t="s">
        <v>48</v>
      </c>
      <c r="C52" s="20" t="s">
        <v>41</v>
      </c>
      <c r="D52" s="1"/>
      <c r="E52" s="52">
        <v>42557</v>
      </c>
    </row>
    <row r="53" spans="1:5" ht="12.75">
      <c r="A53" s="43"/>
      <c r="B53" s="171"/>
      <c r="C53" s="20" t="s">
        <v>41</v>
      </c>
      <c r="D53" s="1"/>
      <c r="E53" s="1"/>
    </row>
    <row r="54" spans="1:5" ht="16.5">
      <c r="A54" s="43">
        <v>22</v>
      </c>
      <c r="B54" s="18" t="s">
        <v>144</v>
      </c>
      <c r="C54" s="20" t="s">
        <v>161</v>
      </c>
      <c r="D54" s="1"/>
      <c r="E54" s="1"/>
    </row>
    <row r="55" spans="1:5" ht="16.5">
      <c r="A55" s="43">
        <v>23</v>
      </c>
      <c r="B55" s="18" t="s">
        <v>145</v>
      </c>
      <c r="C55" s="20" t="s">
        <v>162</v>
      </c>
      <c r="D55" s="1"/>
      <c r="E55" s="1"/>
    </row>
    <row r="56" spans="1:5" ht="16.5">
      <c r="A56" s="43">
        <v>24</v>
      </c>
      <c r="B56" s="18" t="s">
        <v>146</v>
      </c>
      <c r="C56" s="20">
        <v>5</v>
      </c>
      <c r="D56" s="1"/>
      <c r="E56" s="1"/>
    </row>
    <row r="57" spans="1:5" ht="12.75">
      <c r="A57" s="43"/>
      <c r="B57" s="43"/>
      <c r="C57" s="12"/>
      <c r="D57" s="1"/>
      <c r="E57" s="1"/>
    </row>
    <row r="58" spans="1:5" ht="29.25" customHeight="1">
      <c r="A58" s="58" t="s">
        <v>163</v>
      </c>
      <c r="B58" s="59"/>
      <c r="C58" s="12"/>
      <c r="D58" s="1"/>
      <c r="E58" s="1"/>
    </row>
    <row r="59" spans="1:5" ht="24" customHeight="1">
      <c r="A59" s="1">
        <v>25</v>
      </c>
      <c r="B59" s="171" t="s">
        <v>17</v>
      </c>
      <c r="C59" s="21" t="s">
        <v>16</v>
      </c>
      <c r="D59" s="1"/>
      <c r="E59" s="52">
        <v>42556</v>
      </c>
    </row>
    <row r="60" spans="1:5" ht="24" customHeight="1">
      <c r="A60" s="1"/>
      <c r="B60" s="171"/>
      <c r="C60" s="21" t="s">
        <v>16</v>
      </c>
      <c r="D60" s="1"/>
      <c r="E60" s="52"/>
    </row>
    <row r="61" spans="1:5" ht="24" customHeight="1">
      <c r="A61" s="1">
        <v>26</v>
      </c>
      <c r="B61" s="172" t="s">
        <v>164</v>
      </c>
      <c r="C61" s="21" t="s">
        <v>166</v>
      </c>
      <c r="D61" s="1"/>
      <c r="E61" s="52">
        <v>42556</v>
      </c>
    </row>
    <row r="62" spans="1:5" ht="24" customHeight="1">
      <c r="A62" s="1"/>
      <c r="B62" s="172"/>
      <c r="C62" s="21" t="s">
        <v>167</v>
      </c>
      <c r="D62" s="1"/>
      <c r="E62" s="52"/>
    </row>
    <row r="63" spans="1:5" ht="24" customHeight="1">
      <c r="A63" s="1"/>
      <c r="B63" s="172"/>
      <c r="C63" s="21" t="s">
        <v>49</v>
      </c>
      <c r="D63" s="1"/>
      <c r="E63" s="52"/>
    </row>
    <row r="64" spans="1:5" ht="24" customHeight="1">
      <c r="A64" s="1">
        <v>27</v>
      </c>
      <c r="B64" s="47" t="s">
        <v>18</v>
      </c>
      <c r="C64" s="21" t="s">
        <v>19</v>
      </c>
      <c r="D64" s="1"/>
      <c r="E64" s="52">
        <v>42556</v>
      </c>
    </row>
    <row r="65" spans="1:5" ht="24" customHeight="1">
      <c r="A65" s="1">
        <v>28</v>
      </c>
      <c r="B65" s="47" t="s">
        <v>50</v>
      </c>
      <c r="C65" s="21" t="s">
        <v>40</v>
      </c>
      <c r="D65" s="1"/>
      <c r="E65" s="52">
        <v>42556</v>
      </c>
    </row>
    <row r="66" spans="1:5" ht="24" customHeight="1">
      <c r="A66" s="1">
        <v>29</v>
      </c>
      <c r="B66" s="48" t="s">
        <v>53</v>
      </c>
      <c r="C66" s="21" t="s">
        <v>42</v>
      </c>
      <c r="D66" s="1"/>
      <c r="E66" s="52"/>
    </row>
    <row r="67" spans="1:5" ht="24" customHeight="1">
      <c r="A67" s="1">
        <v>30</v>
      </c>
      <c r="B67" s="48" t="s">
        <v>51</v>
      </c>
      <c r="C67" s="21" t="s">
        <v>52</v>
      </c>
      <c r="D67" s="1"/>
      <c r="E67" s="52">
        <v>42556</v>
      </c>
    </row>
    <row r="68" spans="1:5" ht="24" customHeight="1">
      <c r="A68" s="1">
        <v>31</v>
      </c>
      <c r="B68" s="47" t="s">
        <v>20</v>
      </c>
      <c r="C68" s="21" t="s">
        <v>21</v>
      </c>
      <c r="D68" s="1"/>
      <c r="E68" s="52">
        <v>42556</v>
      </c>
    </row>
    <row r="69" spans="1:5" ht="24" customHeight="1">
      <c r="A69" s="1">
        <v>32</v>
      </c>
      <c r="B69" s="178" t="s">
        <v>165</v>
      </c>
      <c r="C69" s="21" t="s">
        <v>168</v>
      </c>
      <c r="D69" s="1"/>
      <c r="E69" s="52">
        <v>42556</v>
      </c>
    </row>
    <row r="70" spans="1:5" ht="24" customHeight="1">
      <c r="A70" s="1"/>
      <c r="B70" s="178"/>
      <c r="C70" s="21" t="s">
        <v>31</v>
      </c>
      <c r="D70" s="1"/>
      <c r="E70" s="52"/>
    </row>
    <row r="71" spans="1:5" ht="21">
      <c r="A71" s="58" t="s">
        <v>169</v>
      </c>
      <c r="B71" s="59"/>
      <c r="C71" s="12"/>
      <c r="D71" s="1"/>
      <c r="E71" s="1"/>
    </row>
    <row r="72" spans="1:5" ht="32.25" customHeight="1">
      <c r="A72" s="1">
        <v>33</v>
      </c>
      <c r="B72" s="22" t="s">
        <v>14</v>
      </c>
      <c r="C72" s="7" t="s">
        <v>15</v>
      </c>
      <c r="D72" s="1"/>
      <c r="E72" s="1" t="s">
        <v>362</v>
      </c>
    </row>
    <row r="73" spans="1:5" ht="32.25" customHeight="1">
      <c r="A73" s="1">
        <v>34</v>
      </c>
      <c r="B73" s="22" t="s">
        <v>170</v>
      </c>
      <c r="C73" s="7" t="s">
        <v>176</v>
      </c>
      <c r="D73" s="1"/>
      <c r="E73" s="1"/>
    </row>
    <row r="74" spans="1:5" ht="32.25" customHeight="1">
      <c r="A74" s="1">
        <v>35</v>
      </c>
      <c r="B74" s="22" t="s">
        <v>86</v>
      </c>
      <c r="C74" s="7" t="s">
        <v>87</v>
      </c>
      <c r="D74" s="1"/>
      <c r="E74" s="1" t="s">
        <v>363</v>
      </c>
    </row>
    <row r="75" spans="1:5" ht="32.25" customHeight="1">
      <c r="A75" s="1">
        <v>36</v>
      </c>
      <c r="B75" s="22" t="s">
        <v>32</v>
      </c>
      <c r="C75" s="7" t="s">
        <v>33</v>
      </c>
      <c r="D75" s="1"/>
      <c r="E75" s="1" t="s">
        <v>364</v>
      </c>
    </row>
    <row r="76" spans="1:5" ht="32.25" customHeight="1">
      <c r="A76" s="1">
        <v>37</v>
      </c>
      <c r="B76" s="22" t="s">
        <v>171</v>
      </c>
      <c r="C76" s="7" t="s">
        <v>177</v>
      </c>
      <c r="D76" s="1"/>
      <c r="E76" s="1"/>
    </row>
    <row r="77" spans="1:5" ht="32.25" customHeight="1">
      <c r="A77" s="1">
        <v>38</v>
      </c>
      <c r="B77" s="22" t="s">
        <v>172</v>
      </c>
      <c r="C77" s="7" t="s">
        <v>178</v>
      </c>
      <c r="D77" s="1"/>
      <c r="E77" s="1"/>
    </row>
    <row r="78" spans="1:5" ht="32.25" customHeight="1">
      <c r="A78" s="1">
        <v>39</v>
      </c>
      <c r="B78" s="22" t="s">
        <v>88</v>
      </c>
      <c r="C78" s="7" t="s">
        <v>89</v>
      </c>
      <c r="D78" s="1"/>
      <c r="E78" s="1"/>
    </row>
    <row r="79" spans="1:5" ht="32.25" customHeight="1">
      <c r="A79" s="1">
        <v>40</v>
      </c>
      <c r="B79" s="22" t="s">
        <v>90</v>
      </c>
      <c r="C79" s="7" t="s">
        <v>92</v>
      </c>
      <c r="D79" s="1"/>
      <c r="E79" s="1"/>
    </row>
    <row r="80" spans="1:5" ht="32.25" customHeight="1">
      <c r="A80" s="1">
        <v>41</v>
      </c>
      <c r="B80" s="22" t="s">
        <v>91</v>
      </c>
      <c r="C80" s="7" t="s">
        <v>93</v>
      </c>
      <c r="D80" s="1"/>
      <c r="E80" s="1" t="s">
        <v>363</v>
      </c>
    </row>
    <row r="81" spans="1:5" ht="32.25" customHeight="1">
      <c r="A81" s="1">
        <v>42</v>
      </c>
      <c r="B81" s="22" t="s">
        <v>173</v>
      </c>
      <c r="C81" s="7" t="s">
        <v>179</v>
      </c>
      <c r="D81" s="1"/>
      <c r="E81" s="1"/>
    </row>
    <row r="82" spans="1:5" ht="32.25" customHeight="1">
      <c r="A82" s="1">
        <v>43</v>
      </c>
      <c r="B82" s="22" t="s">
        <v>174</v>
      </c>
      <c r="C82" s="7" t="s">
        <v>180</v>
      </c>
      <c r="D82" s="1"/>
      <c r="E82" s="1"/>
    </row>
    <row r="83" spans="1:5" ht="32.25" customHeight="1">
      <c r="A83" s="1">
        <v>44</v>
      </c>
      <c r="B83" s="22" t="s">
        <v>94</v>
      </c>
      <c r="C83" s="7" t="s">
        <v>95</v>
      </c>
      <c r="D83" s="1"/>
      <c r="E83" s="1" t="s">
        <v>363</v>
      </c>
    </row>
    <row r="84" spans="1:5" ht="32.25" customHeight="1">
      <c r="A84" s="1">
        <v>45</v>
      </c>
      <c r="B84" s="22" t="s">
        <v>175</v>
      </c>
      <c r="C84" s="7" t="s">
        <v>181</v>
      </c>
      <c r="D84" s="1"/>
      <c r="E84" s="1"/>
    </row>
    <row r="85" spans="1:5" ht="32.25" customHeight="1">
      <c r="A85" s="58" t="s">
        <v>189</v>
      </c>
      <c r="B85" s="59"/>
      <c r="C85" s="23"/>
      <c r="D85" s="1"/>
      <c r="E85" s="1"/>
    </row>
    <row r="86" spans="1:5" ht="28.5" customHeight="1">
      <c r="A86" s="1">
        <v>46</v>
      </c>
      <c r="B86" s="24" t="s">
        <v>96</v>
      </c>
      <c r="C86" s="7" t="s">
        <v>97</v>
      </c>
      <c r="D86" s="1"/>
      <c r="E86" s="1" t="s">
        <v>364</v>
      </c>
    </row>
    <row r="87" spans="1:5" ht="28.5" customHeight="1">
      <c r="A87" s="1">
        <v>47</v>
      </c>
      <c r="B87" s="24" t="s">
        <v>34</v>
      </c>
      <c r="C87" s="7" t="s">
        <v>35</v>
      </c>
      <c r="D87" s="1"/>
      <c r="E87" s="1" t="s">
        <v>364</v>
      </c>
    </row>
    <row r="88" spans="1:5" ht="28.5" customHeight="1">
      <c r="A88" s="1">
        <v>48</v>
      </c>
      <c r="B88" s="24" t="s">
        <v>190</v>
      </c>
      <c r="C88" s="7" t="s">
        <v>182</v>
      </c>
      <c r="D88" s="1"/>
      <c r="E88" s="1"/>
    </row>
    <row r="89" spans="1:5" ht="28.5" customHeight="1">
      <c r="A89" s="1">
        <v>49</v>
      </c>
      <c r="B89" s="24" t="s">
        <v>191</v>
      </c>
      <c r="C89" s="7" t="s">
        <v>183</v>
      </c>
      <c r="D89" s="1"/>
      <c r="E89" s="1"/>
    </row>
    <row r="90" spans="1:5" ht="28.5" customHeight="1">
      <c r="A90" s="1">
        <v>50</v>
      </c>
      <c r="B90" s="24" t="s">
        <v>192</v>
      </c>
      <c r="C90" s="7" t="s">
        <v>184</v>
      </c>
      <c r="D90" s="1"/>
      <c r="E90" s="1"/>
    </row>
    <row r="91" spans="1:5" ht="28.5" customHeight="1">
      <c r="A91" s="1">
        <v>51</v>
      </c>
      <c r="B91" s="24" t="s">
        <v>193</v>
      </c>
      <c r="C91" s="7" t="s">
        <v>185</v>
      </c>
      <c r="D91" s="1"/>
      <c r="E91" s="1"/>
    </row>
    <row r="92" spans="1:5" ht="28.5" customHeight="1">
      <c r="A92" s="1">
        <v>52</v>
      </c>
      <c r="B92" s="24" t="s">
        <v>194</v>
      </c>
      <c r="C92" s="7" t="s">
        <v>186</v>
      </c>
      <c r="D92" s="1"/>
      <c r="E92" s="1"/>
    </row>
    <row r="93" spans="1:5" ht="28.5" customHeight="1">
      <c r="A93" s="1">
        <v>53</v>
      </c>
      <c r="B93" s="24" t="s">
        <v>195</v>
      </c>
      <c r="C93" s="7" t="s">
        <v>187</v>
      </c>
      <c r="D93" s="1"/>
      <c r="E93" s="1"/>
    </row>
    <row r="94" spans="1:5" ht="28.5" customHeight="1">
      <c r="A94" s="1">
        <v>54</v>
      </c>
      <c r="B94" s="24" t="s">
        <v>196</v>
      </c>
      <c r="C94" s="7" t="s">
        <v>188</v>
      </c>
      <c r="D94" s="1"/>
      <c r="E94" s="1"/>
    </row>
    <row r="95" spans="1:5" ht="28.5" customHeight="1">
      <c r="A95" s="1"/>
      <c r="B95" s="1"/>
      <c r="C95" s="12"/>
      <c r="D95" s="1"/>
      <c r="E95" s="1"/>
    </row>
    <row r="96" spans="1:5" ht="21">
      <c r="A96" s="58" t="s">
        <v>197</v>
      </c>
      <c r="B96" s="59"/>
      <c r="C96" s="12"/>
      <c r="D96" s="1"/>
      <c r="E96" s="1"/>
    </row>
    <row r="97" spans="1:5" ht="39" customHeight="1">
      <c r="A97" s="1">
        <v>55</v>
      </c>
      <c r="B97" s="56" t="s">
        <v>198</v>
      </c>
      <c r="C97" s="53" t="s">
        <v>215</v>
      </c>
      <c r="D97" s="1"/>
      <c r="E97" s="1" t="s">
        <v>363</v>
      </c>
    </row>
    <row r="98" spans="1:5" ht="39" customHeight="1">
      <c r="A98" s="1">
        <v>56</v>
      </c>
      <c r="B98" s="169" t="s">
        <v>199</v>
      </c>
      <c r="C98" s="53" t="s">
        <v>216</v>
      </c>
      <c r="D98" s="1"/>
      <c r="E98" s="1" t="s">
        <v>363</v>
      </c>
    </row>
    <row r="99" spans="1:5" ht="39" customHeight="1">
      <c r="A99" s="1"/>
      <c r="B99" s="169"/>
      <c r="C99" s="53" t="s">
        <v>217</v>
      </c>
      <c r="D99" s="1"/>
      <c r="E99" s="1"/>
    </row>
    <row r="100" spans="1:5" ht="39" customHeight="1">
      <c r="A100" s="1"/>
      <c r="B100" s="169"/>
      <c r="C100" s="53" t="s">
        <v>218</v>
      </c>
      <c r="D100" s="1"/>
      <c r="E100" s="1"/>
    </row>
    <row r="101" spans="1:5" ht="39" customHeight="1">
      <c r="A101" s="1">
        <v>57</v>
      </c>
      <c r="B101" s="56" t="s">
        <v>200</v>
      </c>
      <c r="C101" s="53" t="s">
        <v>219</v>
      </c>
      <c r="D101" s="1"/>
      <c r="E101" s="1" t="s">
        <v>363</v>
      </c>
    </row>
    <row r="102" spans="1:5" ht="39" customHeight="1">
      <c r="A102" s="1">
        <v>58</v>
      </c>
      <c r="B102" s="169" t="s">
        <v>201</v>
      </c>
      <c r="C102" s="53" t="s">
        <v>220</v>
      </c>
      <c r="D102" s="1"/>
      <c r="E102" s="1" t="s">
        <v>363</v>
      </c>
    </row>
    <row r="103" spans="1:5" ht="39" customHeight="1">
      <c r="A103" s="1"/>
      <c r="B103" s="169"/>
      <c r="C103" s="53" t="s">
        <v>221</v>
      </c>
      <c r="D103" s="1"/>
      <c r="E103" s="1"/>
    </row>
    <row r="104" spans="1:5" ht="39" customHeight="1">
      <c r="A104" s="1"/>
      <c r="B104" s="169"/>
      <c r="C104" s="53" t="s">
        <v>222</v>
      </c>
      <c r="D104" s="1"/>
      <c r="E104" s="1"/>
    </row>
    <row r="105" spans="1:5" ht="39" customHeight="1">
      <c r="A105" s="1">
        <v>59</v>
      </c>
      <c r="B105" s="169" t="s">
        <v>202</v>
      </c>
      <c r="C105" s="53" t="s">
        <v>223</v>
      </c>
      <c r="D105" s="1"/>
      <c r="E105" s="1" t="s">
        <v>363</v>
      </c>
    </row>
    <row r="106" spans="1:5" ht="39" customHeight="1">
      <c r="A106" s="1"/>
      <c r="B106" s="169"/>
      <c r="C106" s="53" t="s">
        <v>100</v>
      </c>
      <c r="D106" s="1"/>
      <c r="E106" s="1"/>
    </row>
    <row r="107" spans="1:5" ht="39" customHeight="1">
      <c r="A107" s="1">
        <v>60</v>
      </c>
      <c r="B107" s="56" t="s">
        <v>203</v>
      </c>
      <c r="C107" s="53" t="s">
        <v>224</v>
      </c>
      <c r="D107" s="1"/>
      <c r="E107" s="1" t="s">
        <v>363</v>
      </c>
    </row>
    <row r="108" spans="1:5" ht="39" customHeight="1">
      <c r="A108" s="1">
        <v>61</v>
      </c>
      <c r="B108" s="173" t="s">
        <v>204</v>
      </c>
      <c r="C108" s="53" t="s">
        <v>225</v>
      </c>
      <c r="D108" s="1"/>
      <c r="E108" s="1" t="s">
        <v>363</v>
      </c>
    </row>
    <row r="109" spans="1:5" ht="39" customHeight="1">
      <c r="A109" s="1"/>
      <c r="B109" s="173"/>
      <c r="C109" s="53" t="s">
        <v>226</v>
      </c>
      <c r="D109" s="1"/>
      <c r="E109" s="1"/>
    </row>
    <row r="110" spans="1:5" ht="39" customHeight="1">
      <c r="A110" s="1"/>
      <c r="B110" s="173"/>
      <c r="C110" s="53" t="s">
        <v>227</v>
      </c>
      <c r="D110" s="1"/>
      <c r="E110" s="1"/>
    </row>
    <row r="111" spans="1:5" ht="39" customHeight="1">
      <c r="A111" s="1"/>
      <c r="B111" s="57"/>
      <c r="C111" s="53" t="s">
        <v>228</v>
      </c>
      <c r="D111" s="1"/>
      <c r="E111" s="1" t="s">
        <v>363</v>
      </c>
    </row>
    <row r="112" spans="1:5" ht="39" customHeight="1">
      <c r="A112" s="1">
        <v>62</v>
      </c>
      <c r="B112" s="56" t="s">
        <v>205</v>
      </c>
      <c r="C112" s="53" t="s">
        <v>229</v>
      </c>
      <c r="D112" s="1"/>
      <c r="E112" s="1" t="s">
        <v>363</v>
      </c>
    </row>
    <row r="113" spans="1:5" ht="39" customHeight="1">
      <c r="A113" s="1">
        <v>63</v>
      </c>
      <c r="B113" s="169" t="s">
        <v>206</v>
      </c>
      <c r="C113" s="53" t="s">
        <v>230</v>
      </c>
      <c r="D113" s="1"/>
      <c r="E113" s="1" t="s">
        <v>363</v>
      </c>
    </row>
    <row r="114" spans="1:5" ht="39" customHeight="1">
      <c r="A114" s="1"/>
      <c r="B114" s="169"/>
      <c r="C114" s="53" t="s">
        <v>231</v>
      </c>
      <c r="D114" s="1"/>
      <c r="E114" s="1"/>
    </row>
    <row r="115" spans="1:5" ht="39" customHeight="1">
      <c r="A115" s="1">
        <v>64</v>
      </c>
      <c r="B115" s="169" t="s">
        <v>207</v>
      </c>
      <c r="C115" s="53" t="s">
        <v>232</v>
      </c>
      <c r="D115" s="1"/>
      <c r="E115" s="1" t="s">
        <v>363</v>
      </c>
    </row>
    <row r="116" spans="1:5" ht="39" customHeight="1">
      <c r="A116" s="1"/>
      <c r="B116" s="169"/>
      <c r="C116" s="53" t="s">
        <v>233</v>
      </c>
      <c r="D116" s="1"/>
      <c r="E116" s="1" t="s">
        <v>363</v>
      </c>
    </row>
    <row r="117" spans="1:5" ht="39" customHeight="1">
      <c r="A117" s="1">
        <v>65</v>
      </c>
      <c r="B117" s="56" t="s">
        <v>208</v>
      </c>
      <c r="C117" s="53" t="s">
        <v>234</v>
      </c>
      <c r="D117" s="1"/>
      <c r="E117" s="1" t="s">
        <v>363</v>
      </c>
    </row>
    <row r="118" spans="1:5" ht="39" customHeight="1">
      <c r="A118" s="1">
        <v>66</v>
      </c>
      <c r="B118" s="169" t="s">
        <v>71</v>
      </c>
      <c r="C118" s="170" t="s">
        <v>235</v>
      </c>
      <c r="D118" s="1"/>
      <c r="E118" s="1" t="s">
        <v>363</v>
      </c>
    </row>
    <row r="119" spans="1:5" ht="39" customHeight="1">
      <c r="A119" s="1"/>
      <c r="B119" s="169"/>
      <c r="C119" s="170"/>
      <c r="D119" s="1"/>
      <c r="E119" s="1"/>
    </row>
    <row r="120" spans="1:5" ht="39" customHeight="1">
      <c r="A120" s="1"/>
      <c r="B120" s="169"/>
      <c r="C120" s="54" t="s">
        <v>72</v>
      </c>
      <c r="D120" s="1"/>
      <c r="E120" s="1"/>
    </row>
    <row r="121" spans="1:5" ht="39" customHeight="1">
      <c r="A121" s="1">
        <v>67</v>
      </c>
      <c r="B121" s="56" t="s">
        <v>209</v>
      </c>
      <c r="C121" s="53" t="s">
        <v>234</v>
      </c>
      <c r="D121" s="1"/>
      <c r="E121" s="1" t="s">
        <v>363</v>
      </c>
    </row>
    <row r="122" spans="1:5" ht="39" customHeight="1">
      <c r="A122" s="1">
        <v>68</v>
      </c>
      <c r="B122" s="169" t="s">
        <v>210</v>
      </c>
      <c r="C122" s="53" t="s">
        <v>236</v>
      </c>
      <c r="D122" s="1"/>
      <c r="E122" s="1" t="s">
        <v>363</v>
      </c>
    </row>
    <row r="123" spans="1:5" ht="39" customHeight="1">
      <c r="A123" s="1"/>
      <c r="B123" s="169"/>
      <c r="C123" s="53" t="s">
        <v>237</v>
      </c>
      <c r="D123" s="1"/>
      <c r="E123" s="1"/>
    </row>
    <row r="124" spans="1:5" ht="39" customHeight="1">
      <c r="A124" s="1">
        <v>69</v>
      </c>
      <c r="B124" s="169" t="s">
        <v>70</v>
      </c>
      <c r="C124" s="53" t="s">
        <v>238</v>
      </c>
      <c r="D124" s="1"/>
      <c r="E124" s="1" t="s">
        <v>363</v>
      </c>
    </row>
    <row r="125" spans="1:5" ht="39" customHeight="1">
      <c r="A125" s="1"/>
      <c r="B125" s="169"/>
      <c r="C125" s="54" t="s">
        <v>239</v>
      </c>
      <c r="D125" s="1"/>
      <c r="E125" s="1"/>
    </row>
    <row r="126" spans="1:5" ht="39" customHeight="1">
      <c r="A126" s="1">
        <v>70</v>
      </c>
      <c r="B126" s="169" t="s">
        <v>211</v>
      </c>
      <c r="C126" s="53" t="s">
        <v>240</v>
      </c>
      <c r="D126" s="1"/>
      <c r="E126" s="1" t="s">
        <v>363</v>
      </c>
    </row>
    <row r="127" spans="1:5" ht="39" customHeight="1">
      <c r="A127" s="1"/>
      <c r="B127" s="169"/>
      <c r="C127" s="53" t="s">
        <v>241</v>
      </c>
      <c r="D127" s="1"/>
      <c r="E127" s="1" t="s">
        <v>363</v>
      </c>
    </row>
    <row r="128" spans="1:5" ht="39" customHeight="1">
      <c r="A128" s="1">
        <v>71</v>
      </c>
      <c r="B128" s="56" t="s">
        <v>212</v>
      </c>
      <c r="C128" s="53" t="s">
        <v>242</v>
      </c>
      <c r="D128" s="1"/>
      <c r="E128" s="1" t="s">
        <v>363</v>
      </c>
    </row>
    <row r="129" spans="1:5" ht="39" customHeight="1">
      <c r="A129" s="1">
        <v>72</v>
      </c>
      <c r="B129" s="56" t="s">
        <v>213</v>
      </c>
      <c r="C129" s="53" t="s">
        <v>69</v>
      </c>
      <c r="D129" s="1"/>
      <c r="E129" s="1" t="s">
        <v>363</v>
      </c>
    </row>
    <row r="130" spans="1:5" ht="39" customHeight="1">
      <c r="A130" s="1">
        <v>73</v>
      </c>
      <c r="B130" s="56" t="s">
        <v>214</v>
      </c>
      <c r="C130" s="53" t="s">
        <v>243</v>
      </c>
      <c r="D130" s="1"/>
      <c r="E130" s="1" t="s">
        <v>363</v>
      </c>
    </row>
    <row r="131" spans="1:5" ht="39" customHeight="1">
      <c r="A131" s="1">
        <v>74</v>
      </c>
      <c r="B131" s="56" t="s">
        <v>68</v>
      </c>
      <c r="C131" s="53" t="s">
        <v>69</v>
      </c>
      <c r="D131" s="1"/>
      <c r="E131" s="1" t="s">
        <v>363</v>
      </c>
    </row>
    <row r="132" spans="1:5" ht="39" customHeight="1">
      <c r="A132" s="1">
        <v>75</v>
      </c>
      <c r="B132" s="56" t="s">
        <v>361</v>
      </c>
      <c r="C132" s="53" t="s">
        <v>101</v>
      </c>
      <c r="D132" s="1"/>
      <c r="E132" s="1" t="s">
        <v>363</v>
      </c>
    </row>
    <row r="133" spans="1:5" ht="12.75">
      <c r="A133" s="1"/>
      <c r="B133" s="1"/>
      <c r="C133" s="12"/>
      <c r="D133" s="1"/>
      <c r="E133" s="1"/>
    </row>
    <row r="134" spans="1:5" ht="21">
      <c r="A134" s="58" t="s">
        <v>6</v>
      </c>
      <c r="B134" s="59"/>
      <c r="C134" s="12"/>
      <c r="D134" s="1"/>
      <c r="E134" s="1"/>
    </row>
    <row r="135" spans="1:5" ht="21.75" customHeight="1">
      <c r="A135" s="1">
        <v>76</v>
      </c>
      <c r="B135" s="161" t="s">
        <v>244</v>
      </c>
      <c r="C135" s="168"/>
      <c r="D135" s="1"/>
      <c r="E135" s="1"/>
    </row>
    <row r="136" spans="1:5" ht="21.75" customHeight="1">
      <c r="A136" s="1"/>
      <c r="B136" s="161"/>
      <c r="C136" s="168"/>
      <c r="D136" s="1"/>
      <c r="E136" s="1"/>
    </row>
    <row r="137" spans="1:5" ht="21.75" customHeight="1">
      <c r="A137" s="1">
        <v>77</v>
      </c>
      <c r="B137" s="161" t="s">
        <v>245</v>
      </c>
      <c r="C137" s="26"/>
      <c r="D137" s="1"/>
      <c r="E137" s="1"/>
    </row>
    <row r="138" spans="1:5" ht="21.75" customHeight="1">
      <c r="A138" s="1"/>
      <c r="B138" s="161"/>
      <c r="C138" s="26" t="s">
        <v>246</v>
      </c>
      <c r="D138" s="1"/>
      <c r="E138" s="1"/>
    </row>
    <row r="139" spans="1:5" ht="21.75" customHeight="1">
      <c r="A139" s="1">
        <v>78</v>
      </c>
      <c r="B139" s="25" t="s">
        <v>60</v>
      </c>
      <c r="C139" s="26" t="s">
        <v>59</v>
      </c>
      <c r="D139" s="1"/>
      <c r="E139" s="1" t="s">
        <v>363</v>
      </c>
    </row>
    <row r="140" spans="1:5" ht="21.75" customHeight="1">
      <c r="A140" s="1">
        <v>79</v>
      </c>
      <c r="B140" s="25" t="s">
        <v>61</v>
      </c>
      <c r="C140" s="26" t="s">
        <v>247</v>
      </c>
      <c r="D140" s="1"/>
      <c r="E140" s="1" t="s">
        <v>363</v>
      </c>
    </row>
    <row r="141" spans="1:5" ht="21">
      <c r="A141" s="58" t="s">
        <v>7</v>
      </c>
      <c r="B141" s="59"/>
      <c r="C141" s="12"/>
      <c r="D141" s="1"/>
      <c r="E141" s="1"/>
    </row>
    <row r="142" spans="1:5" ht="33" customHeight="1">
      <c r="A142" s="1">
        <v>80</v>
      </c>
      <c r="B142" s="164" t="s">
        <v>248</v>
      </c>
      <c r="C142" s="27" t="s">
        <v>258</v>
      </c>
      <c r="D142" s="1"/>
      <c r="E142" s="1"/>
    </row>
    <row r="143" spans="1:5" ht="33" customHeight="1">
      <c r="A143" s="1"/>
      <c r="B143" s="164"/>
      <c r="C143" s="27" t="s">
        <v>259</v>
      </c>
      <c r="D143" s="1"/>
      <c r="E143" s="1"/>
    </row>
    <row r="144" spans="1:5" ht="33" customHeight="1">
      <c r="A144" s="1">
        <v>81</v>
      </c>
      <c r="B144" s="25" t="s">
        <v>249</v>
      </c>
      <c r="C144" s="27" t="s">
        <v>260</v>
      </c>
      <c r="D144" s="1"/>
      <c r="E144" s="1"/>
    </row>
    <row r="145" spans="1:5" ht="33" customHeight="1">
      <c r="A145" s="1">
        <v>82</v>
      </c>
      <c r="B145" s="25" t="s">
        <v>250</v>
      </c>
      <c r="C145" s="27" t="s">
        <v>261</v>
      </c>
      <c r="D145" s="1"/>
      <c r="E145" s="1"/>
    </row>
    <row r="146" spans="1:5" ht="33" customHeight="1">
      <c r="A146" s="1">
        <v>83</v>
      </c>
      <c r="B146" s="25" t="s">
        <v>251</v>
      </c>
      <c r="C146" s="27" t="s">
        <v>262</v>
      </c>
      <c r="D146" s="1"/>
      <c r="E146" s="1"/>
    </row>
    <row r="147" spans="1:5" ht="33" customHeight="1">
      <c r="A147" s="1">
        <v>84</v>
      </c>
      <c r="B147" s="25" t="s">
        <v>252</v>
      </c>
      <c r="C147" s="28" t="s">
        <v>263</v>
      </c>
      <c r="D147" s="1"/>
      <c r="E147" s="1"/>
    </row>
    <row r="148" spans="1:5" ht="33" customHeight="1">
      <c r="A148" s="1">
        <v>85</v>
      </c>
      <c r="B148" s="25" t="s">
        <v>253</v>
      </c>
      <c r="C148" s="28" t="s">
        <v>264</v>
      </c>
      <c r="D148" s="1"/>
      <c r="E148" s="1"/>
    </row>
    <row r="149" spans="1:5" ht="33" customHeight="1">
      <c r="A149" s="1">
        <v>86</v>
      </c>
      <c r="B149" s="25" t="s">
        <v>254</v>
      </c>
      <c r="C149" s="28" t="s">
        <v>98</v>
      </c>
      <c r="D149" s="1"/>
      <c r="E149" s="1"/>
    </row>
    <row r="150" spans="1:5" ht="33" customHeight="1">
      <c r="A150" s="1">
        <v>87</v>
      </c>
      <c r="B150" s="25" t="s">
        <v>255</v>
      </c>
      <c r="C150" s="28" t="s">
        <v>265</v>
      </c>
      <c r="D150" s="1"/>
      <c r="E150" s="1"/>
    </row>
    <row r="151" spans="1:5" ht="33" customHeight="1">
      <c r="A151" s="1">
        <v>88</v>
      </c>
      <c r="B151" s="164" t="s">
        <v>36</v>
      </c>
      <c r="C151" s="28" t="s">
        <v>99</v>
      </c>
      <c r="D151" s="1"/>
      <c r="E151" s="1"/>
    </row>
    <row r="152" spans="1:5" ht="33" customHeight="1">
      <c r="A152" s="1"/>
      <c r="B152" s="164"/>
      <c r="C152" s="28" t="s">
        <v>37</v>
      </c>
      <c r="D152" s="1"/>
      <c r="E152" s="1"/>
    </row>
    <row r="153" spans="1:5" ht="33" customHeight="1">
      <c r="A153" s="1"/>
      <c r="B153" s="164"/>
      <c r="C153" s="28" t="s">
        <v>37</v>
      </c>
      <c r="D153" s="1"/>
      <c r="E153" s="1"/>
    </row>
    <row r="154" spans="1:5" ht="33" customHeight="1">
      <c r="A154" s="1"/>
      <c r="B154" s="164"/>
      <c r="C154" s="28" t="s">
        <v>37</v>
      </c>
      <c r="D154" s="1"/>
      <c r="E154" s="1"/>
    </row>
    <row r="155" spans="1:5" ht="33" customHeight="1">
      <c r="A155" s="1">
        <v>89</v>
      </c>
      <c r="B155" s="164" t="s">
        <v>29</v>
      </c>
      <c r="C155" s="28" t="s">
        <v>67</v>
      </c>
      <c r="D155" s="1"/>
      <c r="E155" s="1"/>
    </row>
    <row r="156" spans="1:5" ht="33" customHeight="1">
      <c r="A156" s="1"/>
      <c r="B156" s="164"/>
      <c r="C156" s="28" t="s">
        <v>67</v>
      </c>
      <c r="D156" s="1">
        <v>1</v>
      </c>
      <c r="E156" s="52">
        <v>42556</v>
      </c>
    </row>
    <row r="157" spans="1:5" ht="33" customHeight="1">
      <c r="A157" s="1">
        <v>90</v>
      </c>
      <c r="B157" s="55" t="s">
        <v>256</v>
      </c>
      <c r="C157" s="27" t="s">
        <v>266</v>
      </c>
      <c r="D157" s="1">
        <v>1</v>
      </c>
      <c r="E157" s="52">
        <v>42555</v>
      </c>
    </row>
    <row r="158" spans="1:5" ht="33" customHeight="1">
      <c r="A158" s="1">
        <v>91</v>
      </c>
      <c r="B158" s="55" t="s">
        <v>257</v>
      </c>
      <c r="C158" s="27" t="s">
        <v>267</v>
      </c>
      <c r="D158" s="1">
        <v>1</v>
      </c>
      <c r="E158" s="52">
        <v>42555</v>
      </c>
    </row>
    <row r="159" spans="1:5" ht="21">
      <c r="A159" s="58" t="s">
        <v>8</v>
      </c>
      <c r="B159" s="59"/>
      <c r="C159" s="12"/>
      <c r="D159" s="1"/>
      <c r="E159" s="1"/>
    </row>
    <row r="160" spans="1:5" ht="15">
      <c r="A160" s="1">
        <v>92</v>
      </c>
      <c r="B160" s="25" t="s">
        <v>268</v>
      </c>
      <c r="C160" s="27" t="s">
        <v>269</v>
      </c>
      <c r="D160" s="1"/>
      <c r="E160" s="1"/>
    </row>
    <row r="161" spans="1:5" ht="15">
      <c r="A161" s="1">
        <v>93</v>
      </c>
      <c r="B161" s="25" t="s">
        <v>62</v>
      </c>
      <c r="C161" s="28" t="s">
        <v>270</v>
      </c>
      <c r="D161" s="1">
        <v>1</v>
      </c>
      <c r="E161" s="52">
        <v>42556</v>
      </c>
    </row>
    <row r="162" spans="1:5" ht="21">
      <c r="A162" s="58" t="s">
        <v>271</v>
      </c>
      <c r="B162" s="59"/>
      <c r="C162" s="12"/>
      <c r="D162" s="1"/>
      <c r="E162" s="1"/>
    </row>
    <row r="163" spans="1:5" ht="27" customHeight="1">
      <c r="A163" s="1">
        <v>94</v>
      </c>
      <c r="B163" s="168" t="s">
        <v>65</v>
      </c>
      <c r="C163" s="29" t="s">
        <v>276</v>
      </c>
      <c r="D163" s="1">
        <v>1</v>
      </c>
      <c r="E163" s="52">
        <v>42556</v>
      </c>
    </row>
    <row r="164" spans="1:5" ht="27" customHeight="1">
      <c r="A164" s="1"/>
      <c r="B164" s="168"/>
      <c r="C164" s="29" t="s">
        <v>276</v>
      </c>
      <c r="D164" s="1"/>
      <c r="E164" s="1"/>
    </row>
    <row r="165" spans="1:5" ht="27" customHeight="1">
      <c r="A165" s="1"/>
      <c r="B165" s="168"/>
      <c r="C165" s="29" t="s">
        <v>276</v>
      </c>
      <c r="D165" s="1"/>
      <c r="E165" s="1"/>
    </row>
    <row r="166" spans="1:5" ht="27" customHeight="1">
      <c r="A166" s="1"/>
      <c r="B166" s="168"/>
      <c r="C166" s="29" t="s">
        <v>277</v>
      </c>
      <c r="D166" s="1"/>
      <c r="E166" s="1"/>
    </row>
    <row r="167" spans="1:5" ht="27" customHeight="1">
      <c r="A167" s="1">
        <v>95</v>
      </c>
      <c r="B167" s="168" t="s">
        <v>272</v>
      </c>
      <c r="C167" s="29" t="s">
        <v>278</v>
      </c>
      <c r="D167" s="1"/>
      <c r="E167" s="1"/>
    </row>
    <row r="168" spans="1:5" ht="27" customHeight="1">
      <c r="A168" s="1"/>
      <c r="B168" s="168"/>
      <c r="C168" s="29" t="s">
        <v>279</v>
      </c>
      <c r="D168" s="1"/>
      <c r="E168" s="1"/>
    </row>
    <row r="169" spans="1:5" ht="27" customHeight="1">
      <c r="A169" s="1"/>
      <c r="B169" s="168"/>
      <c r="C169" s="29" t="s">
        <v>280</v>
      </c>
      <c r="D169" s="1"/>
      <c r="E169" s="1"/>
    </row>
    <row r="170" spans="1:5" ht="27" customHeight="1">
      <c r="A170" s="1">
        <v>96</v>
      </c>
      <c r="B170" s="168" t="s">
        <v>22</v>
      </c>
      <c r="C170" s="29" t="s">
        <v>281</v>
      </c>
      <c r="D170" s="1"/>
      <c r="E170" s="1"/>
    </row>
    <row r="171" spans="1:5" ht="27" customHeight="1">
      <c r="A171" s="1"/>
      <c r="B171" s="168"/>
      <c r="C171" s="29" t="s">
        <v>282</v>
      </c>
      <c r="D171" s="1"/>
      <c r="E171" s="1"/>
    </row>
    <row r="172" spans="1:5" ht="27" customHeight="1">
      <c r="A172" s="1">
        <v>97</v>
      </c>
      <c r="B172" s="168" t="s">
        <v>273</v>
      </c>
      <c r="C172" s="29" t="s">
        <v>283</v>
      </c>
      <c r="D172" s="1"/>
      <c r="E172" s="1"/>
    </row>
    <row r="173" spans="1:5" ht="27" customHeight="1">
      <c r="A173" s="1"/>
      <c r="B173" s="168"/>
      <c r="C173" s="29" t="s">
        <v>284</v>
      </c>
      <c r="D173" s="1"/>
      <c r="E173" s="1"/>
    </row>
    <row r="174" spans="1:5" ht="27" customHeight="1">
      <c r="A174" s="1">
        <v>98</v>
      </c>
      <c r="B174" s="168" t="s">
        <v>63</v>
      </c>
      <c r="C174" s="29" t="s">
        <v>285</v>
      </c>
      <c r="D174" s="1"/>
      <c r="E174" s="1"/>
    </row>
    <row r="175" spans="1:5" ht="27" customHeight="1">
      <c r="A175" s="1"/>
      <c r="B175" s="168"/>
      <c r="C175" s="29" t="s">
        <v>286</v>
      </c>
      <c r="D175" s="1"/>
      <c r="E175" s="1"/>
    </row>
    <row r="176" spans="1:5" ht="27" customHeight="1">
      <c r="A176" s="1">
        <v>99</v>
      </c>
      <c r="B176" s="26" t="s">
        <v>274</v>
      </c>
      <c r="C176" s="29" t="s">
        <v>287</v>
      </c>
      <c r="D176" s="1"/>
      <c r="E176" s="1"/>
    </row>
    <row r="177" spans="1:5" ht="27" customHeight="1">
      <c r="A177" s="1">
        <v>100</v>
      </c>
      <c r="B177" s="26" t="s">
        <v>275</v>
      </c>
      <c r="C177" s="29" t="s">
        <v>288</v>
      </c>
      <c r="D177" s="1"/>
      <c r="E177" s="1"/>
    </row>
    <row r="178" spans="1:5" ht="27" customHeight="1">
      <c r="A178" s="1">
        <v>101</v>
      </c>
      <c r="B178" s="26" t="s">
        <v>66</v>
      </c>
      <c r="C178" s="29" t="s">
        <v>289</v>
      </c>
      <c r="D178" s="1"/>
      <c r="E178" s="1"/>
    </row>
    <row r="179" spans="1:5" ht="27" customHeight="1">
      <c r="A179" s="1">
        <v>102</v>
      </c>
      <c r="B179" s="26" t="s">
        <v>64</v>
      </c>
      <c r="C179" s="29" t="s">
        <v>290</v>
      </c>
      <c r="D179" s="1"/>
      <c r="E179" s="1"/>
    </row>
    <row r="180" spans="1:5" ht="21">
      <c r="A180" s="58" t="s">
        <v>10</v>
      </c>
      <c r="B180" s="59"/>
      <c r="C180" s="12"/>
      <c r="D180" s="1"/>
      <c r="E180" s="1"/>
    </row>
    <row r="181" spans="1:5" ht="45" customHeight="1">
      <c r="A181" s="1">
        <v>103</v>
      </c>
      <c r="B181" s="161" t="s">
        <v>73</v>
      </c>
      <c r="C181" s="25" t="s">
        <v>297</v>
      </c>
      <c r="D181" s="1">
        <v>1</v>
      </c>
      <c r="E181" s="52">
        <v>42558</v>
      </c>
    </row>
    <row r="182" spans="1:5" ht="45" customHeight="1">
      <c r="A182" s="1"/>
      <c r="B182" s="161"/>
      <c r="C182" s="25" t="s">
        <v>298</v>
      </c>
      <c r="D182" s="1"/>
      <c r="E182" s="1"/>
    </row>
    <row r="183" spans="1:5" ht="45" customHeight="1">
      <c r="A183" s="1"/>
      <c r="B183" s="161"/>
      <c r="C183" s="25" t="s">
        <v>299</v>
      </c>
      <c r="D183" s="1"/>
      <c r="E183" s="1"/>
    </row>
    <row r="184" spans="1:5" ht="45" customHeight="1">
      <c r="A184" s="1">
        <v>104</v>
      </c>
      <c r="B184" s="161" t="s">
        <v>74</v>
      </c>
      <c r="C184" s="25" t="s">
        <v>300</v>
      </c>
      <c r="D184" s="1">
        <v>1</v>
      </c>
      <c r="E184" s="1" t="s">
        <v>363</v>
      </c>
    </row>
    <row r="185" spans="1:5" ht="45" customHeight="1">
      <c r="A185" s="1"/>
      <c r="B185" s="161"/>
      <c r="C185" s="25" t="s">
        <v>301</v>
      </c>
      <c r="D185" s="1"/>
      <c r="E185" s="1"/>
    </row>
    <row r="186" spans="1:5" ht="45" customHeight="1">
      <c r="A186" s="1">
        <v>105</v>
      </c>
      <c r="B186" s="25" t="s">
        <v>291</v>
      </c>
      <c r="C186" s="25" t="s">
        <v>302</v>
      </c>
      <c r="D186" s="1"/>
      <c r="E186" s="1"/>
    </row>
    <row r="187" spans="1:5" ht="45" customHeight="1">
      <c r="A187" s="1">
        <v>106</v>
      </c>
      <c r="B187" s="30" t="s">
        <v>292</v>
      </c>
      <c r="C187" s="25" t="s">
        <v>303</v>
      </c>
      <c r="D187" s="1"/>
      <c r="E187" s="1"/>
    </row>
    <row r="188" spans="1:5" ht="45" customHeight="1">
      <c r="A188" s="1">
        <v>107</v>
      </c>
      <c r="B188" s="30" t="s">
        <v>293</v>
      </c>
      <c r="C188" s="25" t="s">
        <v>304</v>
      </c>
      <c r="D188" s="1"/>
      <c r="E188" s="1"/>
    </row>
    <row r="189" spans="1:5" ht="45" customHeight="1">
      <c r="A189" s="1">
        <v>108</v>
      </c>
      <c r="B189" s="30" t="s">
        <v>294</v>
      </c>
      <c r="C189" s="25" t="s">
        <v>305</v>
      </c>
      <c r="D189" s="1"/>
      <c r="E189" s="1"/>
    </row>
    <row r="190" spans="1:5" ht="45" customHeight="1">
      <c r="A190" s="1">
        <v>109</v>
      </c>
      <c r="B190" s="30" t="s">
        <v>295</v>
      </c>
      <c r="C190" s="25" t="s">
        <v>306</v>
      </c>
      <c r="D190" s="1"/>
      <c r="E190" s="1"/>
    </row>
    <row r="191" spans="1:5" ht="45" customHeight="1">
      <c r="A191" s="1">
        <v>110</v>
      </c>
      <c r="B191" s="30" t="s">
        <v>296</v>
      </c>
      <c r="C191" s="25" t="s">
        <v>307</v>
      </c>
      <c r="D191" s="1"/>
      <c r="E191" s="1"/>
    </row>
    <row r="192" spans="1:5" ht="45" customHeight="1">
      <c r="A192" s="1"/>
      <c r="B192" s="1"/>
      <c r="C192" s="12"/>
      <c r="D192" s="1"/>
      <c r="E192" s="1"/>
    </row>
    <row r="193" spans="1:5" ht="45" customHeight="1">
      <c r="A193" s="58" t="s">
        <v>11</v>
      </c>
      <c r="B193" s="59"/>
      <c r="C193" s="12"/>
      <c r="D193" s="1"/>
      <c r="E193" s="1"/>
    </row>
    <row r="194" spans="1:5" ht="45" customHeight="1">
      <c r="A194" s="1">
        <v>111</v>
      </c>
      <c r="B194" s="31" t="s">
        <v>308</v>
      </c>
      <c r="C194" s="29" t="s">
        <v>277</v>
      </c>
      <c r="D194" s="1"/>
      <c r="E194" s="1"/>
    </row>
    <row r="195" spans="1:5" ht="45" customHeight="1">
      <c r="A195" s="1">
        <v>112</v>
      </c>
      <c r="B195" s="31" t="s">
        <v>309</v>
      </c>
      <c r="C195" s="29" t="s">
        <v>313</v>
      </c>
      <c r="D195" s="1"/>
      <c r="E195" s="1"/>
    </row>
    <row r="196" spans="1:5" ht="45" customHeight="1">
      <c r="A196" s="1">
        <v>113</v>
      </c>
      <c r="B196" s="32" t="s">
        <v>310</v>
      </c>
      <c r="C196" s="35" t="s">
        <v>314</v>
      </c>
      <c r="D196" s="1"/>
      <c r="E196" s="1"/>
    </row>
    <row r="197" spans="1:5" ht="45" customHeight="1">
      <c r="A197" s="1">
        <v>114</v>
      </c>
      <c r="B197" s="33" t="s">
        <v>311</v>
      </c>
      <c r="C197" s="35" t="s">
        <v>315</v>
      </c>
      <c r="D197" s="1"/>
      <c r="E197" s="1"/>
    </row>
    <row r="198" spans="1:5" ht="45" customHeight="1">
      <c r="A198" s="1">
        <v>115</v>
      </c>
      <c r="B198" s="34" t="s">
        <v>312</v>
      </c>
      <c r="C198" s="35" t="s">
        <v>316</v>
      </c>
      <c r="D198" s="1"/>
      <c r="E198" s="1"/>
    </row>
    <row r="199" spans="1:5" ht="45" customHeight="1">
      <c r="A199" s="1">
        <v>116</v>
      </c>
      <c r="B199" s="34" t="s">
        <v>54</v>
      </c>
      <c r="C199" s="35" t="s">
        <v>55</v>
      </c>
      <c r="D199" s="1"/>
      <c r="E199" s="1"/>
    </row>
    <row r="200" spans="1:5" ht="45" customHeight="1">
      <c r="A200" s="1">
        <v>117</v>
      </c>
      <c r="B200" s="34" t="s">
        <v>56</v>
      </c>
      <c r="C200" s="35" t="s">
        <v>57</v>
      </c>
      <c r="D200" s="1"/>
      <c r="E200" s="1"/>
    </row>
    <row r="201" spans="1:5" ht="45" customHeight="1">
      <c r="A201" s="1">
        <v>118</v>
      </c>
      <c r="B201" s="34" t="s">
        <v>58</v>
      </c>
      <c r="C201" s="35" t="s">
        <v>59</v>
      </c>
      <c r="D201" s="1"/>
      <c r="E201" s="1"/>
    </row>
    <row r="202" spans="1:5" ht="45" customHeight="1">
      <c r="A202" s="1"/>
      <c r="B202" s="1"/>
      <c r="C202" s="12"/>
      <c r="D202" s="1"/>
      <c r="E202" s="1"/>
    </row>
    <row r="203" spans="1:5" ht="45" customHeight="1">
      <c r="A203" s="58" t="s">
        <v>317</v>
      </c>
      <c r="B203" s="59"/>
      <c r="C203" s="12"/>
      <c r="D203" s="1"/>
      <c r="E203" s="1"/>
    </row>
    <row r="204" spans="1:5" ht="45" customHeight="1">
      <c r="A204" s="1">
        <v>119</v>
      </c>
      <c r="B204" s="162" t="s">
        <v>318</v>
      </c>
      <c r="C204" s="37" t="s">
        <v>328</v>
      </c>
      <c r="D204" s="1"/>
      <c r="E204" s="1"/>
    </row>
    <row r="205" spans="1:5" ht="45" customHeight="1">
      <c r="A205" s="1"/>
      <c r="B205" s="162"/>
      <c r="C205" s="37" t="s">
        <v>43</v>
      </c>
      <c r="D205" s="1"/>
      <c r="E205" s="1"/>
    </row>
    <row r="206" spans="1:5" ht="45" customHeight="1">
      <c r="A206" s="1">
        <v>120</v>
      </c>
      <c r="B206" s="4" t="s">
        <v>319</v>
      </c>
      <c r="C206" s="37" t="s">
        <v>329</v>
      </c>
      <c r="D206" s="1"/>
      <c r="E206" s="1"/>
    </row>
    <row r="207" spans="1:5" ht="45" customHeight="1">
      <c r="A207" s="1">
        <v>121</v>
      </c>
      <c r="B207" s="163" t="s">
        <v>320</v>
      </c>
      <c r="C207" s="38" t="s">
        <v>330</v>
      </c>
      <c r="D207" s="1"/>
      <c r="E207" s="1"/>
    </row>
    <row r="208" spans="1:5" ht="45" customHeight="1">
      <c r="A208" s="1"/>
      <c r="B208" s="163"/>
      <c r="C208" s="38" t="s">
        <v>331</v>
      </c>
      <c r="D208" s="1"/>
      <c r="E208" s="1"/>
    </row>
    <row r="209" spans="1:5" ht="45" customHeight="1">
      <c r="A209" s="1">
        <v>122</v>
      </c>
      <c r="B209" s="4" t="s">
        <v>321</v>
      </c>
      <c r="C209" s="37" t="s">
        <v>332</v>
      </c>
      <c r="D209" s="1"/>
      <c r="E209" s="1"/>
    </row>
    <row r="210" spans="1:5" ht="45" customHeight="1">
      <c r="A210" s="1">
        <v>123</v>
      </c>
      <c r="B210" s="4" t="s">
        <v>322</v>
      </c>
      <c r="C210" s="37" t="s">
        <v>332</v>
      </c>
      <c r="D210" s="1"/>
      <c r="E210" s="1"/>
    </row>
    <row r="211" spans="1:5" ht="45" customHeight="1">
      <c r="A211" s="1">
        <v>124</v>
      </c>
      <c r="B211" s="4" t="s">
        <v>323</v>
      </c>
      <c r="C211" s="37" t="s">
        <v>333</v>
      </c>
      <c r="D211" s="1"/>
      <c r="E211" s="1"/>
    </row>
    <row r="212" spans="1:5" ht="45" customHeight="1">
      <c r="A212" s="1">
        <v>125</v>
      </c>
      <c r="B212" s="4" t="s">
        <v>324</v>
      </c>
      <c r="C212" s="37" t="s">
        <v>334</v>
      </c>
      <c r="D212" s="1"/>
      <c r="E212" s="1"/>
    </row>
    <row r="213" spans="1:5" ht="45" customHeight="1">
      <c r="A213" s="1">
        <v>126</v>
      </c>
      <c r="B213" s="163" t="s">
        <v>325</v>
      </c>
      <c r="C213" s="38" t="s">
        <v>332</v>
      </c>
      <c r="D213" s="1"/>
      <c r="E213" s="1"/>
    </row>
    <row r="214" spans="1:5" ht="45" customHeight="1">
      <c r="A214" s="1"/>
      <c r="B214" s="163"/>
      <c r="C214" s="38" t="s">
        <v>332</v>
      </c>
      <c r="D214" s="1"/>
      <c r="E214" s="1"/>
    </row>
    <row r="215" spans="1:5" ht="45" customHeight="1">
      <c r="A215" s="1">
        <v>127</v>
      </c>
      <c r="B215" s="36" t="s">
        <v>326</v>
      </c>
      <c r="C215" s="38" t="s">
        <v>335</v>
      </c>
      <c r="D215" s="1"/>
      <c r="E215" s="1"/>
    </row>
    <row r="216" spans="1:5" ht="45" customHeight="1">
      <c r="A216" s="1">
        <v>128</v>
      </c>
      <c r="B216" s="36" t="s">
        <v>327</v>
      </c>
      <c r="C216" s="38" t="s">
        <v>336</v>
      </c>
      <c r="D216" s="1"/>
      <c r="E216" s="1"/>
    </row>
    <row r="217" spans="1:5" ht="45" customHeight="1">
      <c r="A217" s="58" t="s">
        <v>337</v>
      </c>
      <c r="B217" s="59"/>
      <c r="C217" s="12"/>
      <c r="D217" s="1"/>
      <c r="E217" s="1"/>
    </row>
    <row r="218" spans="1:5" ht="45" customHeight="1">
      <c r="A218" s="1">
        <v>129</v>
      </c>
      <c r="B218" s="159" t="s">
        <v>368</v>
      </c>
      <c r="C218" s="3" t="s">
        <v>383</v>
      </c>
      <c r="D218" s="1"/>
      <c r="E218" s="1"/>
    </row>
    <row r="219" spans="1:5" ht="45" customHeight="1">
      <c r="A219" s="1"/>
      <c r="B219" s="160"/>
      <c r="C219" s="3" t="s">
        <v>384</v>
      </c>
      <c r="D219" s="1"/>
      <c r="E219" s="1"/>
    </row>
    <row r="220" spans="1:5" ht="45" customHeight="1">
      <c r="A220" s="1">
        <v>130</v>
      </c>
      <c r="B220" s="165" t="s">
        <v>369</v>
      </c>
      <c r="C220" s="3" t="s">
        <v>385</v>
      </c>
      <c r="D220" s="1"/>
      <c r="E220" s="1"/>
    </row>
    <row r="221" spans="1:5" ht="45" customHeight="1">
      <c r="A221" s="1"/>
      <c r="B221" s="165"/>
      <c r="C221" s="3" t="s">
        <v>339</v>
      </c>
      <c r="D221" s="1"/>
      <c r="E221" s="1"/>
    </row>
    <row r="222" spans="1:5" ht="45" customHeight="1">
      <c r="A222" s="1"/>
      <c r="B222" s="165"/>
      <c r="C222" s="3" t="s">
        <v>386</v>
      </c>
      <c r="D222" s="1"/>
      <c r="E222" s="1"/>
    </row>
    <row r="223" spans="1:5" ht="45" customHeight="1">
      <c r="A223" s="1">
        <v>131</v>
      </c>
      <c r="B223" s="166" t="s">
        <v>370</v>
      </c>
      <c r="C223" s="3" t="s">
        <v>387</v>
      </c>
      <c r="D223" s="1"/>
      <c r="E223" s="1"/>
    </row>
    <row r="224" spans="1:5" ht="45" customHeight="1">
      <c r="A224" s="1"/>
      <c r="B224" s="167"/>
      <c r="C224" s="3" t="s">
        <v>388</v>
      </c>
      <c r="D224" s="1"/>
      <c r="E224" s="52">
        <v>42556</v>
      </c>
    </row>
    <row r="225" spans="1:5" ht="45" customHeight="1">
      <c r="A225" s="1">
        <v>132</v>
      </c>
      <c r="B225" s="157" t="s">
        <v>371</v>
      </c>
      <c r="C225" s="67" t="s">
        <v>389</v>
      </c>
      <c r="D225" s="1"/>
      <c r="E225" s="52">
        <v>42556</v>
      </c>
    </row>
    <row r="226" spans="1:5" ht="45" customHeight="1">
      <c r="A226" s="1"/>
      <c r="B226" s="158"/>
      <c r="C226" s="67" t="s">
        <v>340</v>
      </c>
      <c r="D226" s="1"/>
      <c r="E226" s="1"/>
    </row>
    <row r="227" spans="1:5" ht="45" customHeight="1">
      <c r="A227" s="1">
        <v>133</v>
      </c>
      <c r="B227" s="157" t="s">
        <v>372</v>
      </c>
      <c r="C227" s="67" t="s">
        <v>341</v>
      </c>
      <c r="D227" s="1"/>
      <c r="E227" s="1"/>
    </row>
    <row r="228" spans="1:5" ht="45" customHeight="1">
      <c r="A228" s="1"/>
      <c r="B228" s="158"/>
      <c r="C228" s="67" t="s">
        <v>390</v>
      </c>
      <c r="D228" s="1"/>
      <c r="E228" s="1"/>
    </row>
    <row r="229" spans="1:5" ht="45" customHeight="1">
      <c r="A229" s="1">
        <v>134</v>
      </c>
      <c r="B229" s="157" t="s">
        <v>373</v>
      </c>
      <c r="C229" s="67" t="s">
        <v>391</v>
      </c>
      <c r="D229" s="1"/>
      <c r="E229" s="1"/>
    </row>
    <row r="230" spans="1:5" ht="45" customHeight="1">
      <c r="A230" s="1"/>
      <c r="B230" s="182"/>
      <c r="C230" s="67" t="s">
        <v>342</v>
      </c>
      <c r="D230" s="1"/>
      <c r="E230" s="1"/>
    </row>
    <row r="231" spans="1:5" ht="45" customHeight="1">
      <c r="A231" s="1"/>
      <c r="B231" s="158"/>
      <c r="C231" s="67" t="s">
        <v>392</v>
      </c>
      <c r="D231" s="1"/>
      <c r="E231" s="1"/>
    </row>
    <row r="232" spans="1:5" ht="45" customHeight="1">
      <c r="A232" s="1">
        <v>135</v>
      </c>
      <c r="B232" s="157" t="s">
        <v>374</v>
      </c>
      <c r="C232" s="67" t="s">
        <v>393</v>
      </c>
      <c r="D232" s="1"/>
      <c r="E232" s="52">
        <v>42556</v>
      </c>
    </row>
    <row r="233" spans="1:5" ht="45" customHeight="1">
      <c r="A233" s="1"/>
      <c r="B233" s="182"/>
      <c r="C233" s="68" t="s">
        <v>343</v>
      </c>
      <c r="D233" s="1"/>
      <c r="E233" s="1"/>
    </row>
    <row r="234" spans="1:5" ht="45" customHeight="1">
      <c r="A234" s="1"/>
      <c r="B234" s="158"/>
      <c r="C234" s="67" t="s">
        <v>394</v>
      </c>
      <c r="D234" s="1"/>
      <c r="E234" s="52">
        <v>42556</v>
      </c>
    </row>
    <row r="235" spans="1:5" ht="45" customHeight="1">
      <c r="A235" s="1">
        <v>136</v>
      </c>
      <c r="B235" s="63" t="s">
        <v>375</v>
      </c>
      <c r="C235" s="3" t="s">
        <v>395</v>
      </c>
      <c r="D235" s="1"/>
      <c r="E235" s="52"/>
    </row>
    <row r="236" spans="1:5" ht="45" customHeight="1">
      <c r="A236" s="1">
        <v>137</v>
      </c>
      <c r="B236" s="157" t="s">
        <v>376</v>
      </c>
      <c r="C236" s="67" t="s">
        <v>396</v>
      </c>
      <c r="D236" s="1"/>
      <c r="E236" s="52"/>
    </row>
    <row r="237" spans="1:5" ht="45" customHeight="1">
      <c r="A237" s="1"/>
      <c r="B237" s="158"/>
      <c r="C237" s="67" t="s">
        <v>344</v>
      </c>
      <c r="D237" s="1"/>
      <c r="E237" s="52">
        <v>42556</v>
      </c>
    </row>
    <row r="238" spans="1:5" ht="45" customHeight="1">
      <c r="A238" s="1">
        <v>138</v>
      </c>
      <c r="B238" s="157" t="s">
        <v>377</v>
      </c>
      <c r="C238" s="67" t="s">
        <v>397</v>
      </c>
      <c r="D238" s="1"/>
      <c r="E238" s="1"/>
    </row>
    <row r="239" spans="1:5" ht="45" customHeight="1">
      <c r="A239" s="1"/>
      <c r="B239" s="182"/>
      <c r="C239" s="67" t="s">
        <v>398</v>
      </c>
      <c r="D239" s="1"/>
      <c r="E239" s="1"/>
    </row>
    <row r="240" spans="1:5" ht="45" customHeight="1">
      <c r="A240" s="1"/>
      <c r="B240" s="158"/>
      <c r="C240" s="67" t="s">
        <v>398</v>
      </c>
      <c r="D240" s="1"/>
      <c r="E240" s="152">
        <v>42556</v>
      </c>
    </row>
    <row r="241" spans="1:5" ht="45" customHeight="1">
      <c r="A241" s="1">
        <v>139</v>
      </c>
      <c r="B241" s="157" t="s">
        <v>378</v>
      </c>
      <c r="C241" s="67" t="s">
        <v>399</v>
      </c>
      <c r="D241" s="1"/>
      <c r="E241" s="153"/>
    </row>
    <row r="242" spans="1:5" ht="45" customHeight="1">
      <c r="A242" s="1"/>
      <c r="B242" s="158"/>
      <c r="C242" s="67" t="s">
        <v>400</v>
      </c>
      <c r="D242" s="1"/>
      <c r="E242" s="154"/>
    </row>
    <row r="243" spans="1:5" ht="45" customHeight="1">
      <c r="A243" s="64">
        <v>140</v>
      </c>
      <c r="B243" s="61" t="s">
        <v>338</v>
      </c>
      <c r="C243" s="69" t="s">
        <v>345</v>
      </c>
      <c r="D243" s="1"/>
      <c r="E243" s="62"/>
    </row>
    <row r="244" spans="1:5" ht="45" customHeight="1">
      <c r="A244" s="64">
        <v>141</v>
      </c>
      <c r="B244" s="61" t="s">
        <v>379</v>
      </c>
      <c r="C244" s="39" t="s">
        <v>332</v>
      </c>
      <c r="D244" s="1"/>
      <c r="E244" s="62"/>
    </row>
    <row r="245" spans="1:5" ht="45" customHeight="1">
      <c r="A245" s="64">
        <v>142</v>
      </c>
      <c r="B245" s="61" t="s">
        <v>380</v>
      </c>
      <c r="C245" s="39" t="s">
        <v>401</v>
      </c>
      <c r="D245" s="1"/>
      <c r="E245" s="62"/>
    </row>
    <row r="246" spans="1:5" ht="45" customHeight="1">
      <c r="A246" s="64">
        <v>143</v>
      </c>
      <c r="B246" s="65" t="s">
        <v>381</v>
      </c>
      <c r="C246" s="70" t="s">
        <v>334</v>
      </c>
      <c r="D246" s="1"/>
      <c r="E246" s="62"/>
    </row>
    <row r="247" spans="1:5" ht="45" customHeight="1">
      <c r="A247" s="64">
        <v>144</v>
      </c>
      <c r="B247" s="66" t="s">
        <v>382</v>
      </c>
      <c r="C247" s="71" t="s">
        <v>402</v>
      </c>
      <c r="D247" s="1"/>
      <c r="E247" s="62"/>
    </row>
    <row r="248" spans="1:5" ht="45" customHeight="1">
      <c r="A248" s="58" t="s">
        <v>346</v>
      </c>
      <c r="B248" s="59"/>
      <c r="C248" s="12"/>
      <c r="D248" s="1"/>
      <c r="E248" s="1"/>
    </row>
    <row r="249" spans="1:5" ht="45" customHeight="1">
      <c r="A249" s="1">
        <v>145</v>
      </c>
      <c r="B249" s="155" t="s">
        <v>347</v>
      </c>
      <c r="C249" s="38" t="s">
        <v>349</v>
      </c>
      <c r="D249" s="1"/>
      <c r="E249" s="152">
        <v>42556</v>
      </c>
    </row>
    <row r="250" spans="1:5" ht="45" customHeight="1">
      <c r="A250" s="1"/>
      <c r="B250" s="155"/>
      <c r="C250" s="38" t="s">
        <v>350</v>
      </c>
      <c r="D250" s="1"/>
      <c r="E250" s="153"/>
    </row>
    <row r="251" spans="1:5" ht="45" customHeight="1">
      <c r="A251" s="1"/>
      <c r="B251" s="155"/>
      <c r="C251" s="38" t="s">
        <v>351</v>
      </c>
      <c r="D251" s="1"/>
      <c r="E251" s="154"/>
    </row>
    <row r="252" spans="1:5" ht="45" customHeight="1">
      <c r="A252" s="1">
        <v>146</v>
      </c>
      <c r="B252" s="156" t="s">
        <v>348</v>
      </c>
      <c r="C252" s="37" t="s">
        <v>352</v>
      </c>
      <c r="D252" s="1"/>
      <c r="E252" s="1"/>
    </row>
    <row r="253" spans="1:5" ht="45" customHeight="1">
      <c r="A253" s="1"/>
      <c r="B253" s="156"/>
      <c r="C253" s="37" t="s">
        <v>353</v>
      </c>
      <c r="D253" s="1"/>
      <c r="E253" s="1"/>
    </row>
    <row r="254" spans="1:5" ht="45" customHeight="1">
      <c r="A254" s="150" t="s">
        <v>354</v>
      </c>
      <c r="B254" s="150"/>
      <c r="C254" s="12"/>
      <c r="D254" s="1"/>
      <c r="E254" s="1"/>
    </row>
    <row r="255" spans="1:5" ht="45" customHeight="1">
      <c r="A255" s="1">
        <v>147</v>
      </c>
      <c r="B255" s="4" t="s">
        <v>355</v>
      </c>
      <c r="C255" s="4" t="s">
        <v>356</v>
      </c>
      <c r="D255" s="1"/>
      <c r="E255" s="1"/>
    </row>
    <row r="256" spans="1:5" ht="45" customHeight="1">
      <c r="A256" s="1"/>
      <c r="B256" s="1"/>
      <c r="C256" s="12"/>
      <c r="D256" s="1"/>
      <c r="E256" s="1"/>
    </row>
    <row r="257" spans="1:5" ht="45" customHeight="1">
      <c r="A257" s="150" t="s">
        <v>357</v>
      </c>
      <c r="B257" s="150"/>
      <c r="C257" s="12"/>
      <c r="D257" s="1"/>
      <c r="E257" s="1"/>
    </row>
    <row r="258" spans="1:5" ht="45" customHeight="1">
      <c r="A258" s="1">
        <v>148</v>
      </c>
      <c r="B258" s="40" t="s">
        <v>75</v>
      </c>
      <c r="C258" s="42" t="s">
        <v>76</v>
      </c>
      <c r="D258" s="1"/>
      <c r="E258" s="52">
        <v>42556</v>
      </c>
    </row>
    <row r="259" spans="1:5" ht="45" customHeight="1">
      <c r="A259" s="1">
        <v>149</v>
      </c>
      <c r="B259" s="40" t="s">
        <v>77</v>
      </c>
      <c r="C259" s="42" t="s">
        <v>78</v>
      </c>
      <c r="D259" s="1"/>
      <c r="E259" s="52">
        <v>42556</v>
      </c>
    </row>
    <row r="260" spans="1:5" ht="45" customHeight="1">
      <c r="A260" s="1">
        <v>150</v>
      </c>
      <c r="B260" s="40" t="s">
        <v>358</v>
      </c>
      <c r="C260" s="42">
        <v>1</v>
      </c>
      <c r="D260" s="1"/>
      <c r="E260" s="1"/>
    </row>
    <row r="261" spans="1:5" ht="45" customHeight="1">
      <c r="A261" s="1">
        <v>151</v>
      </c>
      <c r="B261" s="40" t="s">
        <v>82</v>
      </c>
      <c r="C261" s="42" t="s">
        <v>83</v>
      </c>
      <c r="D261" s="1"/>
      <c r="E261" s="1"/>
    </row>
    <row r="262" spans="1:5" ht="45" customHeight="1">
      <c r="A262" s="1">
        <v>152</v>
      </c>
      <c r="B262" s="40" t="s">
        <v>79</v>
      </c>
      <c r="C262" s="42" t="s">
        <v>80</v>
      </c>
      <c r="D262" s="1"/>
      <c r="E262" s="1"/>
    </row>
    <row r="263" spans="1:5" ht="45" customHeight="1">
      <c r="A263" s="1">
        <v>153</v>
      </c>
      <c r="B263" s="40" t="s">
        <v>81</v>
      </c>
      <c r="C263" s="42" t="s">
        <v>19</v>
      </c>
      <c r="D263" s="1"/>
      <c r="E263" s="52">
        <v>42554</v>
      </c>
    </row>
    <row r="264" spans="1:5" ht="45" customHeight="1">
      <c r="A264" s="1">
        <v>154</v>
      </c>
      <c r="B264" s="41" t="s">
        <v>359</v>
      </c>
      <c r="C264" s="41" t="s">
        <v>360</v>
      </c>
      <c r="D264" s="1"/>
      <c r="E264" s="1"/>
    </row>
    <row r="265" spans="1:5" ht="45" customHeight="1">
      <c r="A265" s="1">
        <v>155</v>
      </c>
      <c r="B265" s="41" t="s">
        <v>84</v>
      </c>
      <c r="C265" s="42" t="s">
        <v>85</v>
      </c>
      <c r="D265" s="1"/>
      <c r="E265" s="1"/>
    </row>
    <row r="266" spans="1:5" ht="12.75">
      <c r="A266" s="1"/>
      <c r="B266" s="1"/>
      <c r="C266" s="12"/>
      <c r="D266" s="1"/>
      <c r="E266" s="1"/>
    </row>
  </sheetData>
  <sheetProtection/>
  <mergeCells count="66">
    <mergeCell ref="B229:B231"/>
    <mergeCell ref="B232:B234"/>
    <mergeCell ref="B236:B237"/>
    <mergeCell ref="B238:B240"/>
    <mergeCell ref="B241:B242"/>
    <mergeCell ref="A1:E1"/>
    <mergeCell ref="C4:C5"/>
    <mergeCell ref="E4:E5"/>
    <mergeCell ref="A4:A5"/>
    <mergeCell ref="B13:B16"/>
    <mergeCell ref="A2:C2"/>
    <mergeCell ref="B19:B20"/>
    <mergeCell ref="B22:B23"/>
    <mergeCell ref="B163:B166"/>
    <mergeCell ref="D4:D5"/>
    <mergeCell ref="B4:B5"/>
    <mergeCell ref="B28:B30"/>
    <mergeCell ref="B31:B32"/>
    <mergeCell ref="B34:B38"/>
    <mergeCell ref="B40:B41"/>
    <mergeCell ref="B42:B44"/>
    <mergeCell ref="B45:B46"/>
    <mergeCell ref="B69:B70"/>
    <mergeCell ref="B98:B100"/>
    <mergeCell ref="B102:B104"/>
    <mergeCell ref="B47:B48"/>
    <mergeCell ref="B49:B51"/>
    <mergeCell ref="B52:B53"/>
    <mergeCell ref="B59:B60"/>
    <mergeCell ref="B61:B63"/>
    <mergeCell ref="B105:B106"/>
    <mergeCell ref="B108:B110"/>
    <mergeCell ref="B113:B114"/>
    <mergeCell ref="B115:B116"/>
    <mergeCell ref="B118:B120"/>
    <mergeCell ref="B122:B123"/>
    <mergeCell ref="B124:B125"/>
    <mergeCell ref="B126:B127"/>
    <mergeCell ref="C118:C119"/>
    <mergeCell ref="B135:B136"/>
    <mergeCell ref="B137:B138"/>
    <mergeCell ref="C135:C136"/>
    <mergeCell ref="B155:B156"/>
    <mergeCell ref="B220:B222"/>
    <mergeCell ref="B223:B224"/>
    <mergeCell ref="B167:B169"/>
    <mergeCell ref="B170:B171"/>
    <mergeCell ref="B172:B173"/>
    <mergeCell ref="B174:B175"/>
    <mergeCell ref="B181:B183"/>
    <mergeCell ref="A254:B254"/>
    <mergeCell ref="A257:B257"/>
    <mergeCell ref="B9:B12"/>
    <mergeCell ref="E249:E251"/>
    <mergeCell ref="E240:E242"/>
    <mergeCell ref="B249:B251"/>
    <mergeCell ref="B252:B253"/>
    <mergeCell ref="B227:B228"/>
    <mergeCell ref="B218:B219"/>
    <mergeCell ref="B225:B226"/>
    <mergeCell ref="B184:B185"/>
    <mergeCell ref="B204:B205"/>
    <mergeCell ref="B207:B208"/>
    <mergeCell ref="B213:B214"/>
    <mergeCell ref="B142:B143"/>
    <mergeCell ref="B151:B154"/>
  </mergeCells>
  <hyperlinks>
    <hyperlink ref="C31" r:id="rId1" display="8@30] 10 ,oa 11"/>
  </hyperlinks>
  <printOptions/>
  <pageMargins left="0.24" right="0.16" top="0.2" bottom="0.2" header="0.2" footer="0.2"/>
  <pageSetup horizontalDpi="600" verticalDpi="600" orientation="landscape" paperSize="9" scale="99" r:id="rId3"/>
  <rowBreaks count="1" manualBreakCount="1">
    <brk id="183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zoomScalePageLayoutView="0" workbookViewId="0" topLeftCell="E1">
      <selection activeCell="K36" sqref="K36"/>
    </sheetView>
  </sheetViews>
  <sheetFormatPr defaultColWidth="9.140625" defaultRowHeight="12.75"/>
  <cols>
    <col min="1" max="1" width="4.7109375" style="8" customWidth="1"/>
    <col min="2" max="2" width="24.421875" style="8" customWidth="1"/>
    <col min="3" max="3" width="13.57421875" style="8" customWidth="1"/>
    <col min="4" max="4" width="20.57421875" style="8" customWidth="1"/>
    <col min="5" max="5" width="15.8515625" style="9" customWidth="1"/>
    <col min="6" max="6" width="12.28125" style="8" customWidth="1"/>
    <col min="7" max="7" width="12.7109375" style="8" customWidth="1"/>
    <col min="8" max="8" width="21.421875" style="8" customWidth="1"/>
    <col min="9" max="9" width="20.140625" style="8" customWidth="1"/>
    <col min="10" max="16384" width="9.140625" style="8" customWidth="1"/>
  </cols>
  <sheetData>
    <row r="1" spans="1:9" s="5" customFormat="1" ht="24" customHeight="1">
      <c r="A1" s="179" t="s">
        <v>102</v>
      </c>
      <c r="B1" s="179"/>
      <c r="C1" s="179"/>
      <c r="D1" s="179"/>
      <c r="E1" s="179"/>
      <c r="F1" s="179"/>
      <c r="G1" s="179"/>
      <c r="H1" s="179"/>
      <c r="I1" s="179"/>
    </row>
    <row r="2" spans="1:9" s="5" customFormat="1" ht="24" customHeight="1">
      <c r="A2" s="181" t="s">
        <v>367</v>
      </c>
      <c r="B2" s="181"/>
      <c r="C2" s="181"/>
      <c r="D2" s="181"/>
      <c r="E2" s="15"/>
      <c r="G2" s="15"/>
      <c r="H2" s="15"/>
      <c r="I2" s="15" t="s">
        <v>366</v>
      </c>
    </row>
    <row r="3" spans="1:7" s="5" customFormat="1" ht="19.5" customHeight="1">
      <c r="A3" s="183" t="s">
        <v>109</v>
      </c>
      <c r="B3" s="183"/>
      <c r="C3" s="183"/>
      <c r="D3" s="183"/>
      <c r="E3" s="183"/>
      <c r="F3" s="183"/>
      <c r="G3" s="184"/>
    </row>
    <row r="4" spans="1:9" s="11" customFormat="1" ht="30.75">
      <c r="A4" s="10" t="s">
        <v>103</v>
      </c>
      <c r="B4" s="10" t="s">
        <v>403</v>
      </c>
      <c r="C4" s="10" t="s">
        <v>116</v>
      </c>
      <c r="D4" s="10" t="s">
        <v>110</v>
      </c>
      <c r="E4" s="10" t="s">
        <v>111</v>
      </c>
      <c r="F4" s="10" t="s">
        <v>112</v>
      </c>
      <c r="G4" s="10" t="s">
        <v>113</v>
      </c>
      <c r="H4" s="10" t="s">
        <v>114</v>
      </c>
      <c r="I4" s="10" t="s">
        <v>115</v>
      </c>
    </row>
    <row r="5" spans="1:9" s="6" customFormat="1" ht="21.75" customHeight="1">
      <c r="A5" s="10">
        <v>1</v>
      </c>
      <c r="B5" s="10"/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</row>
    <row r="6" spans="1:9" ht="25.5" customHeight="1">
      <c r="A6" s="1">
        <v>1</v>
      </c>
      <c r="B6" s="72" t="s">
        <v>404</v>
      </c>
      <c r="C6" s="1" t="s">
        <v>117</v>
      </c>
      <c r="D6" s="1">
        <v>10</v>
      </c>
      <c r="E6" s="12"/>
      <c r="F6" s="1">
        <f>D6+E6</f>
        <v>10</v>
      </c>
      <c r="G6" s="1">
        <v>2</v>
      </c>
      <c r="H6" s="1">
        <f>F6-G6</f>
        <v>8</v>
      </c>
      <c r="I6" s="1">
        <v>2</v>
      </c>
    </row>
    <row r="7" spans="1:9" ht="25.5" customHeight="1">
      <c r="A7" s="1">
        <v>2</v>
      </c>
      <c r="B7" s="72" t="s">
        <v>405</v>
      </c>
      <c r="C7" s="1" t="s">
        <v>117</v>
      </c>
      <c r="D7" s="1">
        <v>14</v>
      </c>
      <c r="E7" s="12"/>
      <c r="F7" s="1">
        <f aca="true" t="shared" si="0" ref="F7:F30">D7+E7</f>
        <v>14</v>
      </c>
      <c r="G7" s="1">
        <v>12</v>
      </c>
      <c r="H7" s="1">
        <f>F7-G7</f>
        <v>2</v>
      </c>
      <c r="I7" s="1">
        <v>2</v>
      </c>
    </row>
    <row r="8" spans="1:9" ht="25.5" customHeight="1">
      <c r="A8" s="1">
        <v>3</v>
      </c>
      <c r="B8" s="72" t="s">
        <v>406</v>
      </c>
      <c r="C8" s="1" t="s">
        <v>117</v>
      </c>
      <c r="D8" s="1">
        <v>8</v>
      </c>
      <c r="E8" s="12"/>
      <c r="F8" s="1">
        <f t="shared" si="0"/>
        <v>8</v>
      </c>
      <c r="G8" s="1">
        <v>0</v>
      </c>
      <c r="H8" s="1">
        <f>F8-G8</f>
        <v>8</v>
      </c>
      <c r="I8" s="1">
        <v>1</v>
      </c>
    </row>
    <row r="9" spans="1:9" ht="25.5" customHeight="1">
      <c r="A9" s="1"/>
      <c r="B9" s="72" t="s">
        <v>2</v>
      </c>
      <c r="C9" s="1"/>
      <c r="D9" s="1">
        <f aca="true" t="shared" si="1" ref="D9:I9">D6+D7+D8</f>
        <v>32</v>
      </c>
      <c r="E9" s="1">
        <f t="shared" si="1"/>
        <v>0</v>
      </c>
      <c r="F9" s="1">
        <f t="shared" si="1"/>
        <v>32</v>
      </c>
      <c r="G9" s="1">
        <f t="shared" si="1"/>
        <v>14</v>
      </c>
      <c r="H9" s="1">
        <f t="shared" si="1"/>
        <v>18</v>
      </c>
      <c r="I9" s="1">
        <f t="shared" si="1"/>
        <v>5</v>
      </c>
    </row>
    <row r="10" spans="1:9" ht="25.5" customHeight="1">
      <c r="A10" s="1">
        <v>4</v>
      </c>
      <c r="B10" s="72" t="s">
        <v>169</v>
      </c>
      <c r="C10" s="1" t="s">
        <v>117</v>
      </c>
      <c r="D10" s="1">
        <v>13</v>
      </c>
      <c r="E10" s="12"/>
      <c r="F10" s="1">
        <f t="shared" si="0"/>
        <v>13</v>
      </c>
      <c r="G10" s="1">
        <v>6</v>
      </c>
      <c r="H10" s="1">
        <f>F10-G10</f>
        <v>7</v>
      </c>
      <c r="I10" s="1">
        <v>2</v>
      </c>
    </row>
    <row r="11" spans="1:9" ht="25.5" customHeight="1">
      <c r="A11" s="1">
        <v>5</v>
      </c>
      <c r="B11" s="72" t="s">
        <v>189</v>
      </c>
      <c r="C11" s="1" t="s">
        <v>117</v>
      </c>
      <c r="D11" s="1">
        <v>9</v>
      </c>
      <c r="E11" s="1">
        <v>0</v>
      </c>
      <c r="F11" s="1">
        <f t="shared" si="0"/>
        <v>9</v>
      </c>
      <c r="G11" s="1">
        <v>7</v>
      </c>
      <c r="H11" s="1">
        <f>F11-G11</f>
        <v>2</v>
      </c>
      <c r="I11" s="1">
        <v>1</v>
      </c>
    </row>
    <row r="12" spans="1:9" ht="25.5" customHeight="1">
      <c r="A12" s="1"/>
      <c r="B12" s="72" t="s">
        <v>3</v>
      </c>
      <c r="C12" s="1" t="s">
        <v>117</v>
      </c>
      <c r="D12" s="1">
        <f aca="true" t="shared" si="2" ref="D12:I12">SUM(D10:D11)</f>
        <v>22</v>
      </c>
      <c r="E12" s="1">
        <f t="shared" si="2"/>
        <v>0</v>
      </c>
      <c r="F12" s="1">
        <f t="shared" si="2"/>
        <v>22</v>
      </c>
      <c r="G12" s="1">
        <f t="shared" si="2"/>
        <v>13</v>
      </c>
      <c r="H12" s="1">
        <f t="shared" si="2"/>
        <v>9</v>
      </c>
      <c r="I12" s="1">
        <f t="shared" si="2"/>
        <v>3</v>
      </c>
    </row>
    <row r="13" spans="1:9" ht="25.5" customHeight="1">
      <c r="A13" s="1"/>
      <c r="B13" s="73" t="s">
        <v>407</v>
      </c>
      <c r="C13" s="1"/>
      <c r="D13" s="1">
        <f aca="true" t="shared" si="3" ref="D13:I13">D9+D12</f>
        <v>54</v>
      </c>
      <c r="E13" s="1">
        <f t="shared" si="3"/>
        <v>0</v>
      </c>
      <c r="F13" s="1">
        <f t="shared" si="3"/>
        <v>54</v>
      </c>
      <c r="G13" s="1">
        <f t="shared" si="3"/>
        <v>27</v>
      </c>
      <c r="H13" s="1">
        <f t="shared" si="3"/>
        <v>27</v>
      </c>
      <c r="I13" s="1">
        <f t="shared" si="3"/>
        <v>8</v>
      </c>
    </row>
    <row r="14" spans="1:9" ht="25.5" customHeight="1">
      <c r="A14" s="1"/>
      <c r="B14" s="72" t="s">
        <v>5</v>
      </c>
      <c r="C14" s="1" t="s">
        <v>117</v>
      </c>
      <c r="D14" s="1">
        <v>21</v>
      </c>
      <c r="E14" s="1"/>
      <c r="F14" s="1">
        <f t="shared" si="0"/>
        <v>21</v>
      </c>
      <c r="G14" s="1">
        <v>0</v>
      </c>
      <c r="H14" s="1">
        <f>F14-G14</f>
        <v>21</v>
      </c>
      <c r="I14" s="1">
        <v>11</v>
      </c>
    </row>
    <row r="15" spans="1:9" ht="25.5" customHeight="1">
      <c r="A15" s="1"/>
      <c r="B15" s="72" t="s">
        <v>6</v>
      </c>
      <c r="C15" s="1" t="s">
        <v>117</v>
      </c>
      <c r="D15" s="1">
        <v>4</v>
      </c>
      <c r="E15" s="1"/>
      <c r="F15" s="1">
        <f t="shared" si="0"/>
        <v>4</v>
      </c>
      <c r="G15" s="1">
        <v>2</v>
      </c>
      <c r="H15" s="1">
        <f>F15-G15</f>
        <v>2</v>
      </c>
      <c r="I15" s="1">
        <v>2</v>
      </c>
    </row>
    <row r="16" spans="1:9" ht="25.5" customHeight="1">
      <c r="A16" s="1"/>
      <c r="B16" s="72" t="s">
        <v>1</v>
      </c>
      <c r="C16" s="1"/>
      <c r="D16" s="1">
        <f aca="true" t="shared" si="4" ref="D16:I16">SUM(D14:D15)</f>
        <v>25</v>
      </c>
      <c r="E16" s="1">
        <f t="shared" si="4"/>
        <v>0</v>
      </c>
      <c r="F16" s="1">
        <f t="shared" si="4"/>
        <v>25</v>
      </c>
      <c r="G16" s="1">
        <f t="shared" si="4"/>
        <v>2</v>
      </c>
      <c r="H16" s="1">
        <f t="shared" si="4"/>
        <v>23</v>
      </c>
      <c r="I16" s="1">
        <f t="shared" si="4"/>
        <v>13</v>
      </c>
    </row>
    <row r="17" spans="1:9" ht="25.5" customHeight="1">
      <c r="A17" s="1"/>
      <c r="B17" s="72" t="s">
        <v>7</v>
      </c>
      <c r="C17" s="1" t="s">
        <v>117</v>
      </c>
      <c r="D17" s="1">
        <v>12</v>
      </c>
      <c r="E17" s="1"/>
      <c r="F17" s="1">
        <f t="shared" si="0"/>
        <v>12</v>
      </c>
      <c r="G17" s="1">
        <v>8</v>
      </c>
      <c r="H17" s="1">
        <f>F17-G17</f>
        <v>4</v>
      </c>
      <c r="I17" s="1">
        <v>3</v>
      </c>
    </row>
    <row r="18" spans="1:9" ht="25.5" customHeight="1">
      <c r="A18" s="1"/>
      <c r="B18" s="72" t="s">
        <v>8</v>
      </c>
      <c r="C18" s="1" t="s">
        <v>117</v>
      </c>
      <c r="D18" s="1">
        <v>2</v>
      </c>
      <c r="E18" s="1"/>
      <c r="F18" s="1">
        <f t="shared" si="0"/>
        <v>2</v>
      </c>
      <c r="G18" s="1">
        <v>1</v>
      </c>
      <c r="H18" s="1">
        <f>F18-G18</f>
        <v>1</v>
      </c>
      <c r="I18" s="1">
        <v>1</v>
      </c>
    </row>
    <row r="19" spans="1:9" ht="25.5" customHeight="1">
      <c r="A19" s="1"/>
      <c r="B19" s="72" t="s">
        <v>9</v>
      </c>
      <c r="C19" s="1" t="s">
        <v>117</v>
      </c>
      <c r="D19" s="1">
        <v>9</v>
      </c>
      <c r="E19" s="1"/>
      <c r="F19" s="1">
        <f t="shared" si="0"/>
        <v>9</v>
      </c>
      <c r="G19" s="1">
        <v>8</v>
      </c>
      <c r="H19" s="1">
        <f>F19-G19</f>
        <v>1</v>
      </c>
      <c r="I19" s="1">
        <v>0</v>
      </c>
    </row>
    <row r="20" spans="1:9" ht="25.5" customHeight="1">
      <c r="A20" s="1"/>
      <c r="B20" s="72" t="s">
        <v>0</v>
      </c>
      <c r="C20" s="1"/>
      <c r="D20" s="1">
        <f aca="true" t="shared" si="5" ref="D20:I20">SUM(D17:D19)</f>
        <v>23</v>
      </c>
      <c r="E20" s="1">
        <f t="shared" si="5"/>
        <v>0</v>
      </c>
      <c r="F20" s="1">
        <f t="shared" si="5"/>
        <v>23</v>
      </c>
      <c r="G20" s="1">
        <f t="shared" si="5"/>
        <v>17</v>
      </c>
      <c r="H20" s="1">
        <f t="shared" si="5"/>
        <v>6</v>
      </c>
      <c r="I20" s="1">
        <f t="shared" si="5"/>
        <v>4</v>
      </c>
    </row>
    <row r="21" spans="1:9" ht="25.5" customHeight="1">
      <c r="A21" s="1"/>
      <c r="B21" s="72" t="s">
        <v>10</v>
      </c>
      <c r="C21" s="1" t="s">
        <v>117</v>
      </c>
      <c r="D21" s="1">
        <v>8</v>
      </c>
      <c r="E21" s="1"/>
      <c r="F21" s="1">
        <f t="shared" si="0"/>
        <v>8</v>
      </c>
      <c r="G21" s="1">
        <v>6</v>
      </c>
      <c r="H21" s="1">
        <f>F21-G21</f>
        <v>2</v>
      </c>
      <c r="I21" s="1">
        <v>2</v>
      </c>
    </row>
    <row r="22" spans="1:9" ht="25.5" customHeight="1">
      <c r="A22" s="1"/>
      <c r="B22" s="72" t="s">
        <v>11</v>
      </c>
      <c r="C22" s="1" t="s">
        <v>117</v>
      </c>
      <c r="D22" s="1">
        <v>8</v>
      </c>
      <c r="E22" s="1"/>
      <c r="F22" s="1">
        <f t="shared" si="0"/>
        <v>8</v>
      </c>
      <c r="G22" s="1">
        <v>8</v>
      </c>
      <c r="H22" s="1">
        <f>F22-G22</f>
        <v>0</v>
      </c>
      <c r="I22" s="1">
        <v>0</v>
      </c>
    </row>
    <row r="23" spans="1:9" ht="25.5" customHeight="1">
      <c r="A23" s="1"/>
      <c r="B23" s="72" t="s">
        <v>408</v>
      </c>
      <c r="C23" s="1"/>
      <c r="D23" s="1">
        <f aca="true" t="shared" si="6" ref="D23:I23">SUM(D21:D22)</f>
        <v>16</v>
      </c>
      <c r="E23" s="1">
        <f t="shared" si="6"/>
        <v>0</v>
      </c>
      <c r="F23" s="1">
        <f t="shared" si="6"/>
        <v>16</v>
      </c>
      <c r="G23" s="1">
        <f t="shared" si="6"/>
        <v>14</v>
      </c>
      <c r="H23" s="1">
        <f t="shared" si="6"/>
        <v>2</v>
      </c>
      <c r="I23" s="1">
        <f t="shared" si="6"/>
        <v>2</v>
      </c>
    </row>
    <row r="24" spans="1:9" ht="25.5" customHeight="1">
      <c r="A24" s="1"/>
      <c r="B24" s="73" t="s">
        <v>12</v>
      </c>
      <c r="C24" s="1"/>
      <c r="D24" s="1">
        <f aca="true" t="shared" si="7" ref="D24:I24">D16+D20+D23</f>
        <v>64</v>
      </c>
      <c r="E24" s="1">
        <f t="shared" si="7"/>
        <v>0</v>
      </c>
      <c r="F24" s="1">
        <f t="shared" si="7"/>
        <v>64</v>
      </c>
      <c r="G24" s="1">
        <f t="shared" si="7"/>
        <v>33</v>
      </c>
      <c r="H24" s="1">
        <f t="shared" si="7"/>
        <v>31</v>
      </c>
      <c r="I24" s="1">
        <f t="shared" si="7"/>
        <v>19</v>
      </c>
    </row>
    <row r="25" spans="1:9" ht="25.5" customHeight="1">
      <c r="A25" s="1"/>
      <c r="B25" s="72" t="s">
        <v>354</v>
      </c>
      <c r="C25" s="1" t="s">
        <v>117</v>
      </c>
      <c r="D25" s="1">
        <v>1</v>
      </c>
      <c r="E25" s="1"/>
      <c r="F25" s="1">
        <f t="shared" si="0"/>
        <v>1</v>
      </c>
      <c r="G25" s="1">
        <v>1</v>
      </c>
      <c r="H25" s="1">
        <f>F25-G25</f>
        <v>0</v>
      </c>
      <c r="I25" s="1"/>
    </row>
    <row r="26" spans="1:9" ht="25.5" customHeight="1">
      <c r="A26" s="1"/>
      <c r="B26" s="72" t="s">
        <v>346</v>
      </c>
      <c r="C26" s="1" t="s">
        <v>117</v>
      </c>
      <c r="D26" s="1">
        <v>2</v>
      </c>
      <c r="E26" s="1"/>
      <c r="F26" s="1">
        <f t="shared" si="0"/>
        <v>2</v>
      </c>
      <c r="G26" s="1">
        <v>1</v>
      </c>
      <c r="H26" s="1">
        <f>F26-G26</f>
        <v>1</v>
      </c>
      <c r="I26" s="1"/>
    </row>
    <row r="27" spans="1:9" ht="25.5" customHeight="1">
      <c r="A27" s="1"/>
      <c r="B27" s="72" t="s">
        <v>317</v>
      </c>
      <c r="C27" s="1" t="s">
        <v>117</v>
      </c>
      <c r="D27" s="1">
        <v>10</v>
      </c>
      <c r="E27" s="1"/>
      <c r="F27" s="1">
        <f t="shared" si="0"/>
        <v>10</v>
      </c>
      <c r="G27" s="1">
        <v>6</v>
      </c>
      <c r="H27" s="1">
        <f>F27-G27</f>
        <v>4</v>
      </c>
      <c r="I27" s="1">
        <v>2</v>
      </c>
    </row>
    <row r="28" spans="1:9" ht="25.5" customHeight="1">
      <c r="A28" s="1"/>
      <c r="B28" s="72" t="s">
        <v>409</v>
      </c>
      <c r="C28" s="1" t="s">
        <v>117</v>
      </c>
      <c r="D28" s="1">
        <v>16</v>
      </c>
      <c r="E28" s="1"/>
      <c r="F28" s="1">
        <f t="shared" si="0"/>
        <v>16</v>
      </c>
      <c r="G28" s="1">
        <v>8</v>
      </c>
      <c r="H28" s="1">
        <f>F28-G28</f>
        <v>8</v>
      </c>
      <c r="I28" s="1">
        <v>1</v>
      </c>
    </row>
    <row r="29" spans="1:9" ht="25.5" customHeight="1">
      <c r="A29" s="1"/>
      <c r="B29" s="72" t="s">
        <v>410</v>
      </c>
      <c r="C29" s="1" t="s">
        <v>117</v>
      </c>
      <c r="D29" s="1">
        <f aca="true" t="shared" si="8" ref="D29:I29">SUM(D25:D28)</f>
        <v>29</v>
      </c>
      <c r="E29" s="1">
        <f t="shared" si="8"/>
        <v>0</v>
      </c>
      <c r="F29" s="1">
        <f t="shared" si="8"/>
        <v>29</v>
      </c>
      <c r="G29" s="1">
        <f t="shared" si="8"/>
        <v>16</v>
      </c>
      <c r="H29" s="1">
        <f t="shared" si="8"/>
        <v>13</v>
      </c>
      <c r="I29" s="1">
        <f t="shared" si="8"/>
        <v>3</v>
      </c>
    </row>
    <row r="30" spans="1:9" ht="25.5" customHeight="1">
      <c r="A30" s="1"/>
      <c r="B30" s="72" t="s">
        <v>13</v>
      </c>
      <c r="C30" s="1" t="s">
        <v>117</v>
      </c>
      <c r="D30" s="1">
        <v>8</v>
      </c>
      <c r="E30" s="1"/>
      <c r="F30" s="1">
        <f t="shared" si="0"/>
        <v>8</v>
      </c>
      <c r="G30" s="1">
        <v>5</v>
      </c>
      <c r="H30" s="1">
        <f>F30-G30</f>
        <v>3</v>
      </c>
      <c r="I30" s="1">
        <v>1</v>
      </c>
    </row>
    <row r="31" spans="1:9" ht="25.5" customHeight="1">
      <c r="A31" s="1"/>
      <c r="B31" s="72" t="s">
        <v>4</v>
      </c>
      <c r="C31" s="1"/>
      <c r="D31" s="1">
        <f aca="true" t="shared" si="9" ref="D31:I31">SUM(D30)</f>
        <v>8</v>
      </c>
      <c r="E31" s="1">
        <f t="shared" si="9"/>
        <v>0</v>
      </c>
      <c r="F31" s="1">
        <f t="shared" si="9"/>
        <v>8</v>
      </c>
      <c r="G31" s="1">
        <f t="shared" si="9"/>
        <v>5</v>
      </c>
      <c r="H31" s="1">
        <f t="shared" si="9"/>
        <v>3</v>
      </c>
      <c r="I31" s="1">
        <f t="shared" si="9"/>
        <v>1</v>
      </c>
    </row>
    <row r="32" spans="1:9" s="13" customFormat="1" ht="25.5" customHeight="1">
      <c r="A32" s="2"/>
      <c r="B32" s="74" t="s">
        <v>411</v>
      </c>
      <c r="C32" s="2"/>
      <c r="D32" s="2">
        <f aca="true" t="shared" si="10" ref="D32:I32">D29+D31</f>
        <v>37</v>
      </c>
      <c r="E32" s="2">
        <f t="shared" si="10"/>
        <v>0</v>
      </c>
      <c r="F32" s="2">
        <f t="shared" si="10"/>
        <v>37</v>
      </c>
      <c r="G32" s="2">
        <f t="shared" si="10"/>
        <v>21</v>
      </c>
      <c r="H32" s="2">
        <f t="shared" si="10"/>
        <v>16</v>
      </c>
      <c r="I32" s="2">
        <f t="shared" si="10"/>
        <v>4</v>
      </c>
    </row>
    <row r="33" spans="1:9" s="13" customFormat="1" ht="25.5" customHeight="1">
      <c r="A33" s="2"/>
      <c r="B33" s="74" t="s">
        <v>412</v>
      </c>
      <c r="C33" s="2"/>
      <c r="D33" s="2">
        <f aca="true" t="shared" si="11" ref="D33:I33">D13+D24+D32</f>
        <v>155</v>
      </c>
      <c r="E33" s="2">
        <f t="shared" si="11"/>
        <v>0</v>
      </c>
      <c r="F33" s="2">
        <f t="shared" si="11"/>
        <v>155</v>
      </c>
      <c r="G33" s="2">
        <f t="shared" si="11"/>
        <v>81</v>
      </c>
      <c r="H33" s="2">
        <f t="shared" si="11"/>
        <v>74</v>
      </c>
      <c r="I33" s="2">
        <f t="shared" si="11"/>
        <v>31</v>
      </c>
    </row>
    <row r="34" spans="1:9" ht="25.5" customHeight="1">
      <c r="A34" s="1"/>
      <c r="B34" s="72"/>
      <c r="C34" s="1"/>
      <c r="D34" s="1"/>
      <c r="E34" s="1"/>
      <c r="F34" s="1"/>
      <c r="G34" s="1"/>
      <c r="H34" s="1"/>
      <c r="I34" s="1"/>
    </row>
    <row r="35" spans="1:9" ht="25.5" customHeight="1">
      <c r="A35" s="1"/>
      <c r="B35" s="72"/>
      <c r="C35" s="1"/>
      <c r="D35" s="1"/>
      <c r="E35" s="1"/>
      <c r="F35" s="1"/>
      <c r="G35" s="1"/>
      <c r="H35" s="1"/>
      <c r="I35" s="1"/>
    </row>
    <row r="36" spans="1:9" s="13" customFormat="1" ht="25.5" customHeight="1">
      <c r="A36" s="2"/>
      <c r="B36" s="2"/>
      <c r="C36" s="14"/>
      <c r="D36" s="14"/>
      <c r="E36" s="14"/>
      <c r="F36" s="14"/>
      <c r="G36" s="14"/>
      <c r="H36" s="14"/>
      <c r="I36" s="14"/>
    </row>
    <row r="37" ht="25.5" customHeight="1"/>
  </sheetData>
  <sheetProtection/>
  <mergeCells count="3">
    <mergeCell ref="A3:G3"/>
    <mergeCell ref="A1:I1"/>
    <mergeCell ref="A2:D2"/>
  </mergeCells>
  <printOptions/>
  <pageMargins left="0.24" right="0.16" top="0.2" bottom="0.2" header="0.2" footer="0.2"/>
  <pageSetup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8"/>
  <sheetViews>
    <sheetView tabSelected="1" view="pageBreakPreview" zoomScale="90" zoomScaleSheetLayoutView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6" sqref="A56:M59"/>
    </sheetView>
  </sheetViews>
  <sheetFormatPr defaultColWidth="9.140625" defaultRowHeight="12.75"/>
  <cols>
    <col min="1" max="1" width="4.421875" style="0" customWidth="1"/>
    <col min="2" max="2" width="18.00390625" style="0" customWidth="1"/>
    <col min="3" max="3" width="15.00390625" style="0" customWidth="1"/>
    <col min="4" max="4" width="15.57421875" style="0" customWidth="1"/>
    <col min="5" max="5" width="12.8515625" style="0" customWidth="1"/>
    <col min="6" max="6" width="16.7109375" style="0" customWidth="1"/>
  </cols>
  <sheetData>
    <row r="1" spans="1:12" ht="18">
      <c r="A1" s="187" t="s">
        <v>102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75"/>
    </row>
    <row r="2" spans="1:12" ht="30" customHeight="1">
      <c r="A2" s="188"/>
      <c r="B2" s="188"/>
      <c r="C2" s="188"/>
      <c r="D2" s="188"/>
      <c r="E2" s="188"/>
      <c r="F2" s="188"/>
      <c r="G2" s="188"/>
      <c r="H2" s="188"/>
      <c r="I2" s="186"/>
      <c r="J2" s="189" t="s">
        <v>434</v>
      </c>
      <c r="K2" s="189"/>
      <c r="L2" s="75"/>
    </row>
    <row r="3" spans="1:12" ht="78">
      <c r="A3" s="76" t="s">
        <v>103</v>
      </c>
      <c r="B3" s="76" t="s">
        <v>403</v>
      </c>
      <c r="C3" s="76" t="s">
        <v>116</v>
      </c>
      <c r="D3" s="76" t="s">
        <v>413</v>
      </c>
      <c r="E3" s="76" t="s">
        <v>414</v>
      </c>
      <c r="F3" s="76" t="s">
        <v>110</v>
      </c>
      <c r="G3" s="76" t="s">
        <v>111</v>
      </c>
      <c r="H3" s="76" t="s">
        <v>112</v>
      </c>
      <c r="I3" s="76" t="s">
        <v>113</v>
      </c>
      <c r="J3" s="76" t="s">
        <v>114</v>
      </c>
      <c r="K3" s="76" t="s">
        <v>115</v>
      </c>
      <c r="L3" s="77" t="s">
        <v>415</v>
      </c>
    </row>
    <row r="4" spans="1:12" ht="15">
      <c r="A4" s="78">
        <v>1</v>
      </c>
      <c r="B4" s="78">
        <v>2</v>
      </c>
      <c r="C4" s="78">
        <v>3</v>
      </c>
      <c r="D4" s="78">
        <v>4</v>
      </c>
      <c r="E4" s="78">
        <v>5</v>
      </c>
      <c r="F4" s="78">
        <v>6</v>
      </c>
      <c r="G4" s="78">
        <v>7</v>
      </c>
      <c r="H4" s="78">
        <v>8</v>
      </c>
      <c r="I4" s="78">
        <v>9</v>
      </c>
      <c r="J4" s="78">
        <v>10</v>
      </c>
      <c r="K4" s="78">
        <v>11</v>
      </c>
      <c r="L4" s="79">
        <v>12</v>
      </c>
    </row>
    <row r="5" spans="1:12" ht="1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9"/>
    </row>
    <row r="6" spans="1:12" ht="36">
      <c r="A6" s="1">
        <v>1</v>
      </c>
      <c r="B6" s="72" t="s">
        <v>404</v>
      </c>
      <c r="C6" s="1" t="s">
        <v>117</v>
      </c>
      <c r="D6" s="1">
        <v>19</v>
      </c>
      <c r="E6" s="114">
        <v>248.49</v>
      </c>
      <c r="F6" s="1">
        <v>11</v>
      </c>
      <c r="G6" s="1">
        <v>0</v>
      </c>
      <c r="H6" s="1">
        <f>F6+G6</f>
        <v>11</v>
      </c>
      <c r="I6" s="1">
        <v>1</v>
      </c>
      <c r="J6" s="1">
        <f>H6-I6</f>
        <v>10</v>
      </c>
      <c r="K6" s="1">
        <v>4</v>
      </c>
      <c r="L6" s="115">
        <v>24</v>
      </c>
    </row>
    <row r="7" spans="1:12" ht="54">
      <c r="A7" s="1">
        <v>2</v>
      </c>
      <c r="B7" s="127" t="s">
        <v>405</v>
      </c>
      <c r="C7" s="1" t="s">
        <v>117</v>
      </c>
      <c r="D7" s="1">
        <v>19</v>
      </c>
      <c r="E7" s="114">
        <v>204.96</v>
      </c>
      <c r="F7" s="1">
        <v>3</v>
      </c>
      <c r="G7" s="1">
        <v>0</v>
      </c>
      <c r="H7" s="1">
        <f>F7+G7</f>
        <v>3</v>
      </c>
      <c r="I7" s="1">
        <v>3</v>
      </c>
      <c r="J7" s="1">
        <f>H7-I7</f>
        <v>0</v>
      </c>
      <c r="K7" s="1">
        <v>0</v>
      </c>
      <c r="L7" s="115">
        <v>22.3</v>
      </c>
    </row>
    <row r="8" spans="1:12" ht="54">
      <c r="A8" s="1">
        <v>3</v>
      </c>
      <c r="B8" s="127" t="s">
        <v>406</v>
      </c>
      <c r="C8" s="1" t="s">
        <v>117</v>
      </c>
      <c r="D8" s="1">
        <v>11</v>
      </c>
      <c r="E8" s="124">
        <v>104</v>
      </c>
      <c r="F8" s="1">
        <v>7</v>
      </c>
      <c r="G8" s="1">
        <v>0</v>
      </c>
      <c r="H8" s="1">
        <f>F8+G8</f>
        <v>7</v>
      </c>
      <c r="I8" s="1">
        <v>0</v>
      </c>
      <c r="J8" s="1">
        <f>H8-I8</f>
        <v>7</v>
      </c>
      <c r="K8" s="1">
        <v>3</v>
      </c>
      <c r="L8" s="115">
        <v>30</v>
      </c>
    </row>
    <row r="9" spans="1:12" s="82" customFormat="1" ht="34.5">
      <c r="A9" s="2"/>
      <c r="B9" s="128" t="s">
        <v>2</v>
      </c>
      <c r="C9" s="2"/>
      <c r="D9" s="1">
        <f>D6+D7+D8</f>
        <v>49</v>
      </c>
      <c r="E9" s="1">
        <f>E6+E7+E8</f>
        <v>557.45</v>
      </c>
      <c r="F9" s="2">
        <f aca="true" t="shared" si="0" ref="F9:L9">F6+F7+F8</f>
        <v>21</v>
      </c>
      <c r="G9" s="2">
        <f t="shared" si="0"/>
        <v>0</v>
      </c>
      <c r="H9" s="2">
        <f t="shared" si="0"/>
        <v>21</v>
      </c>
      <c r="I9" s="2">
        <f t="shared" si="0"/>
        <v>4</v>
      </c>
      <c r="J9" s="2">
        <f t="shared" si="0"/>
        <v>17</v>
      </c>
      <c r="K9" s="2">
        <f t="shared" si="0"/>
        <v>7</v>
      </c>
      <c r="L9" s="2">
        <f t="shared" si="0"/>
        <v>76.3</v>
      </c>
    </row>
    <row r="10" spans="1:12" ht="17.25">
      <c r="A10" s="1">
        <v>4</v>
      </c>
      <c r="B10" s="127" t="s">
        <v>169</v>
      </c>
      <c r="C10" s="1" t="s">
        <v>117</v>
      </c>
      <c r="D10" s="1">
        <v>23</v>
      </c>
      <c r="E10" s="114">
        <v>273.28</v>
      </c>
      <c r="F10" s="1">
        <v>5</v>
      </c>
      <c r="G10" s="1">
        <v>0</v>
      </c>
      <c r="H10" s="1">
        <f>F10+G10</f>
        <v>5</v>
      </c>
      <c r="I10" s="1">
        <v>2</v>
      </c>
      <c r="J10" s="1">
        <f>H10-I10</f>
        <v>3</v>
      </c>
      <c r="K10" s="1">
        <v>0</v>
      </c>
      <c r="L10" s="115">
        <v>13.2</v>
      </c>
    </row>
    <row r="11" spans="1:12" ht="17.25">
      <c r="A11" s="1">
        <v>5</v>
      </c>
      <c r="B11" s="127" t="s">
        <v>189</v>
      </c>
      <c r="C11" s="1" t="s">
        <v>117</v>
      </c>
      <c r="D11" s="1">
        <v>14</v>
      </c>
      <c r="E11" s="114">
        <v>168.59</v>
      </c>
      <c r="F11" s="1">
        <v>3</v>
      </c>
      <c r="G11" s="1">
        <v>0</v>
      </c>
      <c r="H11" s="1">
        <f>F11+G11</f>
        <v>3</v>
      </c>
      <c r="I11" s="1">
        <v>2</v>
      </c>
      <c r="J11" s="1">
        <f>H11-I11</f>
        <v>1</v>
      </c>
      <c r="K11" s="1">
        <v>1</v>
      </c>
      <c r="L11" s="115">
        <v>10</v>
      </c>
    </row>
    <row r="12" spans="1:12" s="82" customFormat="1" ht="27" customHeight="1">
      <c r="A12" s="190" t="s">
        <v>3</v>
      </c>
      <c r="B12" s="191"/>
      <c r="C12" s="2" t="s">
        <v>117</v>
      </c>
      <c r="D12" s="1">
        <f>SUM(D10:D11)</f>
        <v>37</v>
      </c>
      <c r="E12" s="1">
        <f>SUM(E10:E11)</f>
        <v>441.87</v>
      </c>
      <c r="F12" s="1">
        <f>F10+F11</f>
        <v>8</v>
      </c>
      <c r="G12" s="1">
        <f>G10+G11</f>
        <v>0</v>
      </c>
      <c r="H12" s="1">
        <f>SUM(H10:H11)</f>
        <v>8</v>
      </c>
      <c r="I12" s="1">
        <v>4</v>
      </c>
      <c r="J12" s="1">
        <f>SUM(J10:J11)</f>
        <v>4</v>
      </c>
      <c r="K12" s="1">
        <f>SUM(K10:K11)</f>
        <v>1</v>
      </c>
      <c r="L12" s="115">
        <v>23.8</v>
      </c>
    </row>
    <row r="13" spans="1:12" s="82" customFormat="1" ht="34.5" customHeight="1">
      <c r="A13" s="192" t="s">
        <v>407</v>
      </c>
      <c r="B13" s="193"/>
      <c r="C13" s="2"/>
      <c r="D13" s="2">
        <f aca="true" t="shared" si="1" ref="D13:L13">D9+D12</f>
        <v>86</v>
      </c>
      <c r="E13" s="2">
        <f t="shared" si="1"/>
        <v>999.32</v>
      </c>
      <c r="F13" s="2">
        <f t="shared" si="1"/>
        <v>29</v>
      </c>
      <c r="G13" s="2">
        <f t="shared" si="1"/>
        <v>0</v>
      </c>
      <c r="H13" s="2">
        <f t="shared" si="1"/>
        <v>29</v>
      </c>
      <c r="I13" s="2">
        <f t="shared" si="1"/>
        <v>8</v>
      </c>
      <c r="J13" s="2">
        <f t="shared" si="1"/>
        <v>21</v>
      </c>
      <c r="K13" s="2">
        <f t="shared" si="1"/>
        <v>8</v>
      </c>
      <c r="L13" s="113">
        <f t="shared" si="1"/>
        <v>100.1</v>
      </c>
    </row>
    <row r="14" spans="1:12" ht="34.5">
      <c r="A14" s="1">
        <v>6</v>
      </c>
      <c r="B14" s="72" t="s">
        <v>5</v>
      </c>
      <c r="C14" s="1" t="s">
        <v>117</v>
      </c>
      <c r="D14" s="78">
        <v>29</v>
      </c>
      <c r="E14" s="78">
        <v>273.85</v>
      </c>
      <c r="F14" s="78">
        <v>3</v>
      </c>
      <c r="G14" s="78">
        <v>3</v>
      </c>
      <c r="H14" s="78">
        <f>F14+G14</f>
        <v>6</v>
      </c>
      <c r="I14" s="78">
        <v>0</v>
      </c>
      <c r="J14" s="78">
        <f>H14-I14</f>
        <v>6</v>
      </c>
      <c r="K14" s="78">
        <v>7</v>
      </c>
      <c r="L14" s="79"/>
    </row>
    <row r="15" spans="1:12" ht="34.5">
      <c r="A15" s="1">
        <v>7</v>
      </c>
      <c r="B15" s="72" t="s">
        <v>6</v>
      </c>
      <c r="C15" s="1" t="s">
        <v>117</v>
      </c>
      <c r="D15" s="78">
        <v>5</v>
      </c>
      <c r="E15" s="78">
        <v>43.82</v>
      </c>
      <c r="F15" s="1">
        <v>4</v>
      </c>
      <c r="G15" s="1">
        <v>0</v>
      </c>
      <c r="H15" s="1">
        <f>F15+G15</f>
        <v>4</v>
      </c>
      <c r="I15" s="1">
        <v>2</v>
      </c>
      <c r="J15" s="1">
        <f>H15-I15</f>
        <v>2</v>
      </c>
      <c r="K15" s="1">
        <v>2</v>
      </c>
      <c r="L15" s="79"/>
    </row>
    <row r="16" spans="1:12" s="82" customFormat="1" ht="21" customHeight="1">
      <c r="A16" s="190" t="s">
        <v>1</v>
      </c>
      <c r="B16" s="191"/>
      <c r="C16" s="2"/>
      <c r="D16" s="2">
        <f>D14+D15</f>
        <v>34</v>
      </c>
      <c r="E16" s="2">
        <f aca="true" t="shared" si="2" ref="E16:L16">E14+E15</f>
        <v>317.67</v>
      </c>
      <c r="F16" s="2">
        <f t="shared" si="2"/>
        <v>7</v>
      </c>
      <c r="G16" s="2">
        <f t="shared" si="2"/>
        <v>3</v>
      </c>
      <c r="H16" s="2">
        <f t="shared" si="2"/>
        <v>10</v>
      </c>
      <c r="I16" s="2">
        <f t="shared" si="2"/>
        <v>2</v>
      </c>
      <c r="J16" s="2">
        <f t="shared" si="2"/>
        <v>8</v>
      </c>
      <c r="K16" s="2">
        <f t="shared" si="2"/>
        <v>9</v>
      </c>
      <c r="L16" s="2">
        <f t="shared" si="2"/>
        <v>0</v>
      </c>
    </row>
    <row r="17" spans="1:12" ht="17.25">
      <c r="A17" s="1">
        <v>8</v>
      </c>
      <c r="B17" s="72" t="s">
        <v>7</v>
      </c>
      <c r="C17" s="1" t="s">
        <v>117</v>
      </c>
      <c r="D17" s="123">
        <v>38</v>
      </c>
      <c r="E17" s="123">
        <v>269.77</v>
      </c>
      <c r="F17" s="123">
        <v>1</v>
      </c>
      <c r="G17" s="123">
        <v>0</v>
      </c>
      <c r="H17" s="123">
        <f>G17+F17</f>
        <v>1</v>
      </c>
      <c r="I17" s="123">
        <v>1</v>
      </c>
      <c r="J17" s="123">
        <f>H17-I17</f>
        <v>0</v>
      </c>
      <c r="K17" s="123">
        <v>0</v>
      </c>
      <c r="L17" s="124"/>
    </row>
    <row r="18" spans="1:12" ht="36">
      <c r="A18" s="1">
        <v>9</v>
      </c>
      <c r="B18" s="72" t="s">
        <v>8</v>
      </c>
      <c r="C18" s="1" t="s">
        <v>117</v>
      </c>
      <c r="D18" s="123">
        <v>11</v>
      </c>
      <c r="E18" s="123">
        <v>90.5</v>
      </c>
      <c r="F18" s="1">
        <v>1</v>
      </c>
      <c r="G18" s="1">
        <v>0</v>
      </c>
      <c r="H18" s="123">
        <f>F18-G18</f>
        <v>1</v>
      </c>
      <c r="I18" s="1">
        <v>1</v>
      </c>
      <c r="J18" s="1">
        <f>H18-I18</f>
        <v>0</v>
      </c>
      <c r="K18" s="1">
        <v>0</v>
      </c>
      <c r="L18" s="120"/>
    </row>
    <row r="19" spans="1:12" ht="36">
      <c r="A19" s="1">
        <v>10</v>
      </c>
      <c r="B19" s="72" t="s">
        <v>9</v>
      </c>
      <c r="C19" s="1" t="s">
        <v>117</v>
      </c>
      <c r="D19" s="121">
        <v>13</v>
      </c>
      <c r="E19" s="122">
        <v>125.45</v>
      </c>
      <c r="F19" s="121">
        <v>5</v>
      </c>
      <c r="G19" s="121">
        <v>1</v>
      </c>
      <c r="H19" s="78">
        <f>F19+G19</f>
        <v>6</v>
      </c>
      <c r="I19" s="121">
        <v>2</v>
      </c>
      <c r="J19" s="121">
        <f>H19-I19</f>
        <v>4</v>
      </c>
      <c r="K19" s="121">
        <v>4</v>
      </c>
      <c r="L19" s="122">
        <v>8.15</v>
      </c>
    </row>
    <row r="20" spans="1:12" s="82" customFormat="1" ht="27.75" customHeight="1">
      <c r="A20" s="190" t="s">
        <v>0</v>
      </c>
      <c r="B20" s="191"/>
      <c r="C20" s="2"/>
      <c r="D20" s="2">
        <f>SUM(D17:D19)</f>
        <v>62</v>
      </c>
      <c r="E20" s="2">
        <f aca="true" t="shared" si="3" ref="E20:L20">SUM(E17:E19)</f>
        <v>485.71999999999997</v>
      </c>
      <c r="F20" s="2">
        <f t="shared" si="3"/>
        <v>7</v>
      </c>
      <c r="G20" s="2">
        <f t="shared" si="3"/>
        <v>1</v>
      </c>
      <c r="H20" s="2">
        <f t="shared" si="3"/>
        <v>8</v>
      </c>
      <c r="I20" s="2">
        <f t="shared" si="3"/>
        <v>4</v>
      </c>
      <c r="J20" s="2">
        <f t="shared" si="3"/>
        <v>4</v>
      </c>
      <c r="K20" s="2">
        <f t="shared" si="3"/>
        <v>4</v>
      </c>
      <c r="L20" s="113">
        <f t="shared" si="3"/>
        <v>8.15</v>
      </c>
    </row>
    <row r="21" spans="1:12" ht="27.75" customHeight="1">
      <c r="A21" s="1">
        <v>11</v>
      </c>
      <c r="B21" s="72" t="s">
        <v>10</v>
      </c>
      <c r="C21" s="1" t="s">
        <v>117</v>
      </c>
      <c r="D21" s="78">
        <v>14</v>
      </c>
      <c r="E21" s="125">
        <v>96.885</v>
      </c>
      <c r="F21" s="78">
        <v>1</v>
      </c>
      <c r="G21" s="78">
        <v>0</v>
      </c>
      <c r="H21" s="78">
        <f>F21-G21</f>
        <v>1</v>
      </c>
      <c r="I21" s="78">
        <v>0</v>
      </c>
      <c r="J21" s="78">
        <f>H21-I21</f>
        <v>1</v>
      </c>
      <c r="K21" s="78">
        <v>1</v>
      </c>
      <c r="L21" s="79">
        <v>1.5</v>
      </c>
    </row>
    <row r="22" spans="1:12" ht="17.25">
      <c r="A22" s="1">
        <v>12</v>
      </c>
      <c r="B22" s="72" t="s">
        <v>11</v>
      </c>
      <c r="C22" s="1" t="s">
        <v>117</v>
      </c>
      <c r="D22" s="78">
        <v>13</v>
      </c>
      <c r="E22" s="78">
        <v>102.19</v>
      </c>
      <c r="F22" s="78">
        <v>0</v>
      </c>
      <c r="G22" s="78">
        <v>1</v>
      </c>
      <c r="H22" s="78">
        <f>F22+G22</f>
        <v>1</v>
      </c>
      <c r="I22" s="78">
        <v>0</v>
      </c>
      <c r="J22" s="78">
        <f>H22-I22</f>
        <v>1</v>
      </c>
      <c r="K22" s="78">
        <v>1</v>
      </c>
      <c r="L22" s="126">
        <v>1</v>
      </c>
    </row>
    <row r="23" spans="1:12" s="82" customFormat="1" ht="23.25" customHeight="1">
      <c r="A23" s="190" t="s">
        <v>408</v>
      </c>
      <c r="B23" s="191"/>
      <c r="C23" s="2"/>
      <c r="D23" s="2">
        <f>SUM(D21:D22)</f>
        <v>27</v>
      </c>
      <c r="E23" s="2">
        <f aca="true" t="shared" si="4" ref="E23:L23">SUM(E21:E22)</f>
        <v>199.075</v>
      </c>
      <c r="F23" s="2">
        <f t="shared" si="4"/>
        <v>1</v>
      </c>
      <c r="G23" s="2">
        <f t="shared" si="4"/>
        <v>1</v>
      </c>
      <c r="H23" s="2">
        <f t="shared" si="4"/>
        <v>2</v>
      </c>
      <c r="I23" s="2">
        <f t="shared" si="4"/>
        <v>0</v>
      </c>
      <c r="J23" s="2">
        <f t="shared" si="4"/>
        <v>2</v>
      </c>
      <c r="K23" s="2">
        <f t="shared" si="4"/>
        <v>2</v>
      </c>
      <c r="L23" s="2">
        <f t="shared" si="4"/>
        <v>2.5</v>
      </c>
    </row>
    <row r="24" spans="1:12" s="82" customFormat="1" ht="23.25" customHeight="1">
      <c r="A24" s="194" t="s">
        <v>12</v>
      </c>
      <c r="B24" s="195"/>
      <c r="C24" s="2"/>
      <c r="D24" s="2">
        <f>D16+D20+D23</f>
        <v>123</v>
      </c>
      <c r="E24" s="2">
        <f aca="true" t="shared" si="5" ref="E24:L24">E16+E20+E23</f>
        <v>1002.4649999999999</v>
      </c>
      <c r="F24" s="2">
        <f t="shared" si="5"/>
        <v>15</v>
      </c>
      <c r="G24" s="2">
        <f t="shared" si="5"/>
        <v>5</v>
      </c>
      <c r="H24" s="2">
        <f t="shared" si="5"/>
        <v>20</v>
      </c>
      <c r="I24" s="2">
        <f t="shared" si="5"/>
        <v>6</v>
      </c>
      <c r="J24" s="2">
        <f t="shared" si="5"/>
        <v>14</v>
      </c>
      <c r="K24" s="2">
        <f t="shared" si="5"/>
        <v>15</v>
      </c>
      <c r="L24" s="113">
        <f t="shared" si="5"/>
        <v>10.65</v>
      </c>
    </row>
    <row r="25" spans="1:13" ht="17.25">
      <c r="A25" s="1">
        <v>13</v>
      </c>
      <c r="B25" s="72" t="s">
        <v>317</v>
      </c>
      <c r="C25" s="1" t="s">
        <v>117</v>
      </c>
      <c r="D25" s="102">
        <v>26</v>
      </c>
      <c r="E25" s="103">
        <v>177.79</v>
      </c>
      <c r="F25" s="104">
        <v>4</v>
      </c>
      <c r="G25" s="104">
        <v>0</v>
      </c>
      <c r="H25" s="105">
        <f>SUM(F25:G25)</f>
        <v>4</v>
      </c>
      <c r="I25" s="106">
        <v>3</v>
      </c>
      <c r="J25" s="78">
        <f>H25-I25</f>
        <v>1</v>
      </c>
      <c r="K25" s="105">
        <v>0</v>
      </c>
      <c r="L25" s="112">
        <v>14.4</v>
      </c>
      <c r="M25" s="72"/>
    </row>
    <row r="26" spans="1:12" ht="17.25">
      <c r="A26" s="1">
        <v>14</v>
      </c>
      <c r="B26" s="72" t="s">
        <v>409</v>
      </c>
      <c r="C26" s="1" t="s">
        <v>117</v>
      </c>
      <c r="D26" s="102">
        <v>26</v>
      </c>
      <c r="E26" s="103">
        <v>295.49</v>
      </c>
      <c r="F26" s="104">
        <v>1</v>
      </c>
      <c r="G26" s="102">
        <v>0</v>
      </c>
      <c r="H26" s="105">
        <f>SUM(F26:G26)</f>
        <v>1</v>
      </c>
      <c r="I26" s="106">
        <v>0</v>
      </c>
      <c r="J26" s="78">
        <f>H26-I26</f>
        <v>1</v>
      </c>
      <c r="K26" s="105">
        <v>1</v>
      </c>
      <c r="L26" s="112">
        <v>25.3</v>
      </c>
    </row>
    <row r="27" spans="1:12" ht="34.5">
      <c r="A27" s="1">
        <v>15</v>
      </c>
      <c r="B27" s="72" t="s">
        <v>346</v>
      </c>
      <c r="C27" s="1" t="s">
        <v>117</v>
      </c>
      <c r="D27" s="102">
        <v>21</v>
      </c>
      <c r="E27" s="103">
        <v>167.51</v>
      </c>
      <c r="F27" s="104">
        <v>1</v>
      </c>
      <c r="G27" s="104"/>
      <c r="H27" s="105">
        <f>SUM(F27:G27)</f>
        <v>1</v>
      </c>
      <c r="I27" s="106"/>
      <c r="J27" s="78">
        <f>H27-I27</f>
        <v>1</v>
      </c>
      <c r="K27" s="105">
        <v>1</v>
      </c>
      <c r="L27" s="112">
        <v>7.9</v>
      </c>
    </row>
    <row r="28" spans="1:12" ht="17.25">
      <c r="A28" s="1">
        <v>16</v>
      </c>
      <c r="B28" s="72" t="s">
        <v>354</v>
      </c>
      <c r="C28" s="1" t="s">
        <v>117</v>
      </c>
      <c r="D28" s="102">
        <v>12</v>
      </c>
      <c r="E28" s="103">
        <v>84.02</v>
      </c>
      <c r="F28" s="104">
        <v>0</v>
      </c>
      <c r="G28" s="102" t="s">
        <v>433</v>
      </c>
      <c r="H28" s="105">
        <f>SUM(F28:G28)</f>
        <v>0</v>
      </c>
      <c r="I28" s="105">
        <v>0</v>
      </c>
      <c r="J28" s="78">
        <f>H28-I28</f>
        <v>0</v>
      </c>
      <c r="K28" s="105">
        <v>0</v>
      </c>
      <c r="L28" s="112">
        <v>7.9</v>
      </c>
    </row>
    <row r="29" spans="1:12" s="82" customFormat="1" ht="34.5">
      <c r="A29" s="2"/>
      <c r="B29" s="74" t="s">
        <v>410</v>
      </c>
      <c r="C29" s="2" t="s">
        <v>117</v>
      </c>
      <c r="D29" s="116">
        <f>SUM(D25:D28)</f>
        <v>85</v>
      </c>
      <c r="E29" s="117">
        <f aca="true" t="shared" si="6" ref="E29:L29">SUM(E25:E28)</f>
        <v>724.81</v>
      </c>
      <c r="F29" s="116">
        <f t="shared" si="6"/>
        <v>6</v>
      </c>
      <c r="G29" s="116">
        <f t="shared" si="6"/>
        <v>0</v>
      </c>
      <c r="H29" s="116">
        <f t="shared" si="6"/>
        <v>6</v>
      </c>
      <c r="I29" s="116">
        <f t="shared" si="6"/>
        <v>3</v>
      </c>
      <c r="J29" s="116">
        <f t="shared" si="6"/>
        <v>3</v>
      </c>
      <c r="K29" s="116">
        <f t="shared" si="6"/>
        <v>2</v>
      </c>
      <c r="L29" s="117">
        <f t="shared" si="6"/>
        <v>55.5</v>
      </c>
    </row>
    <row r="30" spans="1:12" ht="36">
      <c r="A30" s="1">
        <v>17</v>
      </c>
      <c r="B30" s="72" t="s">
        <v>13</v>
      </c>
      <c r="C30" s="107" t="s">
        <v>117</v>
      </c>
      <c r="D30" s="107">
        <v>15</v>
      </c>
      <c r="E30" s="110">
        <v>113.25</v>
      </c>
      <c r="F30" s="107">
        <v>0</v>
      </c>
      <c r="G30" s="107">
        <v>1</v>
      </c>
      <c r="H30" s="108">
        <f>F30+G30</f>
        <v>1</v>
      </c>
      <c r="I30" s="107">
        <v>0</v>
      </c>
      <c r="J30" s="107">
        <f>H30-I30</f>
        <v>1</v>
      </c>
      <c r="K30" s="107">
        <v>1</v>
      </c>
      <c r="L30" s="109"/>
    </row>
    <row r="31" spans="1:12" s="82" customFormat="1" ht="17.25">
      <c r="A31" s="2"/>
      <c r="B31" s="74" t="s">
        <v>4</v>
      </c>
      <c r="C31" s="107"/>
      <c r="D31" s="118">
        <v>15</v>
      </c>
      <c r="E31" s="119">
        <f>E30</f>
        <v>113.25</v>
      </c>
      <c r="F31" s="118">
        <f aca="true" t="shared" si="7" ref="F31:L31">SUM(F30)</f>
        <v>0</v>
      </c>
      <c r="G31" s="118">
        <f t="shared" si="7"/>
        <v>1</v>
      </c>
      <c r="H31" s="118">
        <f t="shared" si="7"/>
        <v>1</v>
      </c>
      <c r="I31" s="118">
        <f t="shared" si="7"/>
        <v>0</v>
      </c>
      <c r="J31" s="118">
        <f t="shared" si="7"/>
        <v>1</v>
      </c>
      <c r="K31" s="118">
        <f t="shared" si="7"/>
        <v>1</v>
      </c>
      <c r="L31" s="118">
        <f t="shared" si="7"/>
        <v>0</v>
      </c>
    </row>
    <row r="32" spans="1:12" s="82" customFormat="1" ht="26.25" customHeight="1">
      <c r="A32" s="190" t="s">
        <v>411</v>
      </c>
      <c r="B32" s="191"/>
      <c r="C32" s="2"/>
      <c r="D32" s="111">
        <f>D29+D31</f>
        <v>100</v>
      </c>
      <c r="E32" s="113">
        <f aca="true" t="shared" si="8" ref="E32:L32">E29+E31</f>
        <v>838.06</v>
      </c>
      <c r="F32" s="111">
        <f t="shared" si="8"/>
        <v>6</v>
      </c>
      <c r="G32" s="111">
        <f t="shared" si="8"/>
        <v>1</v>
      </c>
      <c r="H32" s="111">
        <f t="shared" si="8"/>
        <v>7</v>
      </c>
      <c r="I32" s="111">
        <f t="shared" si="8"/>
        <v>3</v>
      </c>
      <c r="J32" s="111">
        <f t="shared" si="8"/>
        <v>4</v>
      </c>
      <c r="K32" s="111">
        <f t="shared" si="8"/>
        <v>3</v>
      </c>
      <c r="L32" s="113">
        <f t="shared" si="8"/>
        <v>55.5</v>
      </c>
    </row>
    <row r="33" spans="1:12" ht="26.25" customHeight="1">
      <c r="A33" s="190" t="s">
        <v>412</v>
      </c>
      <c r="B33" s="191"/>
      <c r="C33" s="2"/>
      <c r="D33" s="111">
        <f>D13+D24+D32</f>
        <v>309</v>
      </c>
      <c r="E33" s="113">
        <f aca="true" t="shared" si="9" ref="E33:L33">E13+E24+E32</f>
        <v>2839.845</v>
      </c>
      <c r="F33" s="111">
        <f t="shared" si="9"/>
        <v>50</v>
      </c>
      <c r="G33" s="111">
        <f t="shared" si="9"/>
        <v>6</v>
      </c>
      <c r="H33" s="111">
        <f t="shared" si="9"/>
        <v>56</v>
      </c>
      <c r="I33" s="111">
        <f t="shared" si="9"/>
        <v>17</v>
      </c>
      <c r="J33" s="111">
        <f t="shared" si="9"/>
        <v>39</v>
      </c>
      <c r="K33" s="111">
        <f t="shared" si="9"/>
        <v>26</v>
      </c>
      <c r="L33" s="113">
        <f t="shared" si="9"/>
        <v>166.25</v>
      </c>
    </row>
    <row r="34" spans="1:12" ht="46.5" customHeight="1">
      <c r="A34" s="122">
        <v>1</v>
      </c>
      <c r="B34" s="122" t="s">
        <v>435</v>
      </c>
      <c r="C34" s="122" t="s">
        <v>436</v>
      </c>
      <c r="D34" s="122">
        <v>22</v>
      </c>
      <c r="E34" s="130">
        <v>252.86</v>
      </c>
      <c r="F34" s="122">
        <v>2</v>
      </c>
      <c r="G34" s="122">
        <v>0</v>
      </c>
      <c r="H34" s="122">
        <v>2</v>
      </c>
      <c r="I34" s="122">
        <v>0</v>
      </c>
      <c r="J34" s="131">
        <v>2</v>
      </c>
      <c r="K34" s="122">
        <v>4</v>
      </c>
      <c r="L34" s="130">
        <v>36.5</v>
      </c>
    </row>
    <row r="35" spans="1:12" ht="18.75" customHeight="1">
      <c r="A35" s="122">
        <v>2</v>
      </c>
      <c r="B35" s="122" t="s">
        <v>437</v>
      </c>
      <c r="C35" s="122" t="s">
        <v>436</v>
      </c>
      <c r="D35" s="122">
        <v>8</v>
      </c>
      <c r="E35" s="130">
        <v>86.48</v>
      </c>
      <c r="F35" s="122">
        <v>1</v>
      </c>
      <c r="G35" s="122">
        <v>2</v>
      </c>
      <c r="H35" s="122">
        <v>3</v>
      </c>
      <c r="I35" s="122">
        <v>0</v>
      </c>
      <c r="J35" s="131">
        <v>3</v>
      </c>
      <c r="K35" s="122">
        <v>3</v>
      </c>
      <c r="L35" s="130">
        <v>3.8</v>
      </c>
    </row>
    <row r="36" spans="1:12" ht="27" customHeight="1">
      <c r="A36" s="122">
        <v>3</v>
      </c>
      <c r="B36" s="122" t="s">
        <v>438</v>
      </c>
      <c r="C36" s="122" t="s">
        <v>436</v>
      </c>
      <c r="D36" s="122">
        <v>7</v>
      </c>
      <c r="E36" s="130">
        <v>54.31</v>
      </c>
      <c r="F36" s="122">
        <v>1</v>
      </c>
      <c r="G36" s="122">
        <v>0</v>
      </c>
      <c r="H36" s="122">
        <v>1</v>
      </c>
      <c r="I36" s="122">
        <v>0</v>
      </c>
      <c r="J36" s="131">
        <v>1</v>
      </c>
      <c r="K36" s="122">
        <v>3</v>
      </c>
      <c r="L36" s="130">
        <v>3.75</v>
      </c>
    </row>
    <row r="37" spans="1:12" ht="27" customHeight="1">
      <c r="A37" s="122">
        <v>4</v>
      </c>
      <c r="B37" s="122" t="s">
        <v>439</v>
      </c>
      <c r="C37" s="122" t="s">
        <v>436</v>
      </c>
      <c r="D37" s="122">
        <v>9</v>
      </c>
      <c r="E37" s="130">
        <v>91.58</v>
      </c>
      <c r="F37" s="122">
        <v>2</v>
      </c>
      <c r="G37" s="122">
        <v>0</v>
      </c>
      <c r="H37" s="122">
        <v>2</v>
      </c>
      <c r="I37" s="122">
        <v>1</v>
      </c>
      <c r="J37" s="131">
        <v>1</v>
      </c>
      <c r="K37" s="122">
        <v>1</v>
      </c>
      <c r="L37" s="130">
        <v>3.51</v>
      </c>
    </row>
    <row r="38" spans="1:12" ht="17.25">
      <c r="A38" s="132" t="s">
        <v>440</v>
      </c>
      <c r="B38" s="133"/>
      <c r="C38" s="134"/>
      <c r="D38" s="134">
        <f>SUM(D34:D37)</f>
        <v>46</v>
      </c>
      <c r="E38" s="135">
        <f>SUM(E34:E37)</f>
        <v>485.23</v>
      </c>
      <c r="F38" s="134">
        <f>SUM(F34:F37)</f>
        <v>6</v>
      </c>
      <c r="G38" s="134">
        <f aca="true" t="shared" si="10" ref="G38:L38">SUM(G34:G37)</f>
        <v>2</v>
      </c>
      <c r="H38" s="134">
        <f t="shared" si="10"/>
        <v>8</v>
      </c>
      <c r="I38" s="134">
        <f t="shared" si="10"/>
        <v>1</v>
      </c>
      <c r="J38" s="134">
        <f t="shared" si="10"/>
        <v>7</v>
      </c>
      <c r="K38" s="134">
        <f t="shared" si="10"/>
        <v>11</v>
      </c>
      <c r="L38" s="135">
        <f t="shared" si="10"/>
        <v>47.559999999999995</v>
      </c>
    </row>
    <row r="39" spans="1:12" ht="15">
      <c r="A39" s="122">
        <v>5</v>
      </c>
      <c r="B39" s="122" t="s">
        <v>441</v>
      </c>
      <c r="C39" s="122" t="s">
        <v>436</v>
      </c>
      <c r="D39" s="122">
        <v>22</v>
      </c>
      <c r="E39" s="130">
        <v>193.27</v>
      </c>
      <c r="F39" s="122">
        <v>0</v>
      </c>
      <c r="G39" s="122">
        <v>0</v>
      </c>
      <c r="H39" s="122">
        <v>0</v>
      </c>
      <c r="I39" s="122">
        <v>0</v>
      </c>
      <c r="J39" s="131">
        <v>0</v>
      </c>
      <c r="K39" s="122">
        <v>4</v>
      </c>
      <c r="L39" s="130">
        <v>1.92</v>
      </c>
    </row>
    <row r="40" spans="1:12" ht="15">
      <c r="A40" s="136">
        <v>6</v>
      </c>
      <c r="B40" s="136" t="s">
        <v>442</v>
      </c>
      <c r="C40" s="136" t="s">
        <v>436</v>
      </c>
      <c r="D40" s="122">
        <v>15</v>
      </c>
      <c r="E40" s="130">
        <v>229.2</v>
      </c>
      <c r="F40" s="122">
        <v>6</v>
      </c>
      <c r="G40" s="122">
        <v>0</v>
      </c>
      <c r="H40" s="122">
        <v>6</v>
      </c>
      <c r="I40" s="122">
        <v>0</v>
      </c>
      <c r="J40" s="131">
        <v>6</v>
      </c>
      <c r="K40" s="122">
        <v>7</v>
      </c>
      <c r="L40" s="130">
        <v>35</v>
      </c>
    </row>
    <row r="41" spans="1:12" s="149" customFormat="1" ht="44.25" customHeight="1">
      <c r="A41" s="148" t="s">
        <v>443</v>
      </c>
      <c r="B41" s="132"/>
      <c r="C41" s="133"/>
      <c r="D41" s="134">
        <f>SUM(D39:D40)</f>
        <v>37</v>
      </c>
      <c r="E41" s="134">
        <f aca="true" t="shared" si="11" ref="E41:L41">SUM(E39:E40)</f>
        <v>422.47</v>
      </c>
      <c r="F41" s="135">
        <f t="shared" si="11"/>
        <v>6</v>
      </c>
      <c r="G41" s="134">
        <f t="shared" si="11"/>
        <v>0</v>
      </c>
      <c r="H41" s="134">
        <f t="shared" si="11"/>
        <v>6</v>
      </c>
      <c r="I41" s="134">
        <f t="shared" si="11"/>
        <v>0</v>
      </c>
      <c r="J41" s="134">
        <f t="shared" si="11"/>
        <v>6</v>
      </c>
      <c r="K41" s="134">
        <f t="shared" si="11"/>
        <v>11</v>
      </c>
      <c r="L41" s="134">
        <f t="shared" si="11"/>
        <v>36.92</v>
      </c>
    </row>
    <row r="42" spans="1:12" ht="15">
      <c r="A42" s="122">
        <v>7</v>
      </c>
      <c r="B42" s="122" t="s">
        <v>444</v>
      </c>
      <c r="C42" s="122" t="s">
        <v>436</v>
      </c>
      <c r="D42" s="122">
        <v>17</v>
      </c>
      <c r="E42" s="130">
        <v>157.41</v>
      </c>
      <c r="F42" s="122">
        <v>3</v>
      </c>
      <c r="G42" s="122">
        <v>1</v>
      </c>
      <c r="H42" s="122">
        <v>4</v>
      </c>
      <c r="I42" s="122">
        <v>0</v>
      </c>
      <c r="J42" s="131">
        <v>4</v>
      </c>
      <c r="K42" s="122">
        <v>4</v>
      </c>
      <c r="L42" s="130">
        <v>6.4</v>
      </c>
    </row>
    <row r="43" spans="1:12" ht="15">
      <c r="A43" s="136">
        <v>8</v>
      </c>
      <c r="B43" s="136" t="s">
        <v>445</v>
      </c>
      <c r="C43" s="136" t="s">
        <v>436</v>
      </c>
      <c r="D43" s="136">
        <v>7</v>
      </c>
      <c r="E43" s="137">
        <v>83.88</v>
      </c>
      <c r="F43" s="136">
        <v>1</v>
      </c>
      <c r="G43" s="136">
        <v>0</v>
      </c>
      <c r="H43" s="136">
        <v>1</v>
      </c>
      <c r="I43" s="136">
        <v>1</v>
      </c>
      <c r="J43" s="138">
        <v>0</v>
      </c>
      <c r="K43" s="136">
        <v>1</v>
      </c>
      <c r="L43" s="137">
        <v>2</v>
      </c>
    </row>
    <row r="44" spans="1:12" ht="17.25">
      <c r="A44" s="132" t="s">
        <v>446</v>
      </c>
      <c r="B44" s="133"/>
      <c r="C44" s="134"/>
      <c r="D44" s="134">
        <f>SUM(D42:D43)</f>
        <v>24</v>
      </c>
      <c r="E44" s="135">
        <f>SUM(E42:E43)</f>
        <v>241.29</v>
      </c>
      <c r="F44" s="134">
        <f>SUM(F42:F43)</f>
        <v>4</v>
      </c>
      <c r="G44" s="134">
        <f aca="true" t="shared" si="12" ref="G44:L44">SUM(G42:G43)</f>
        <v>1</v>
      </c>
      <c r="H44" s="134">
        <f t="shared" si="12"/>
        <v>5</v>
      </c>
      <c r="I44" s="134">
        <f t="shared" si="12"/>
        <v>1</v>
      </c>
      <c r="J44" s="134">
        <f t="shared" si="12"/>
        <v>4</v>
      </c>
      <c r="K44" s="134">
        <f t="shared" si="12"/>
        <v>5</v>
      </c>
      <c r="L44" s="135">
        <f t="shared" si="12"/>
        <v>8.4</v>
      </c>
    </row>
    <row r="45" spans="1:17" ht="15">
      <c r="A45" s="122">
        <v>9</v>
      </c>
      <c r="B45" s="122" t="s">
        <v>447</v>
      </c>
      <c r="C45" s="122" t="s">
        <v>436</v>
      </c>
      <c r="D45" s="122">
        <v>7</v>
      </c>
      <c r="E45" s="130">
        <v>62.2</v>
      </c>
      <c r="F45" s="122">
        <v>3</v>
      </c>
      <c r="G45" s="122">
        <v>0</v>
      </c>
      <c r="H45" s="122">
        <v>3</v>
      </c>
      <c r="I45" s="122">
        <v>3</v>
      </c>
      <c r="J45" s="131">
        <v>0</v>
      </c>
      <c r="K45" s="122">
        <v>1</v>
      </c>
      <c r="L45" s="130">
        <v>2</v>
      </c>
      <c r="Q45">
        <f>309+172</f>
        <v>481</v>
      </c>
    </row>
    <row r="46" spans="1:12" ht="15">
      <c r="A46" s="122">
        <v>10</v>
      </c>
      <c r="B46" s="122" t="s">
        <v>448</v>
      </c>
      <c r="C46" s="122" t="s">
        <v>436</v>
      </c>
      <c r="D46" s="122">
        <v>15</v>
      </c>
      <c r="E46" s="130">
        <v>123.2</v>
      </c>
      <c r="F46" s="122">
        <v>0</v>
      </c>
      <c r="G46" s="122">
        <v>0</v>
      </c>
      <c r="H46" s="122">
        <v>0</v>
      </c>
      <c r="I46" s="122">
        <v>0</v>
      </c>
      <c r="J46" s="131">
        <v>0</v>
      </c>
      <c r="K46" s="122">
        <v>0</v>
      </c>
      <c r="L46" s="130">
        <v>1.02</v>
      </c>
    </row>
    <row r="47" spans="1:12" ht="15">
      <c r="A47" s="122">
        <v>11</v>
      </c>
      <c r="B47" s="122" t="s">
        <v>449</v>
      </c>
      <c r="C47" s="122" t="s">
        <v>436</v>
      </c>
      <c r="D47" s="122">
        <v>6</v>
      </c>
      <c r="E47" s="130">
        <v>53.88</v>
      </c>
      <c r="F47" s="122">
        <v>6</v>
      </c>
      <c r="G47" s="122">
        <v>0</v>
      </c>
      <c r="H47" s="122">
        <v>6</v>
      </c>
      <c r="I47" s="122">
        <v>2</v>
      </c>
      <c r="J47" s="131">
        <v>4</v>
      </c>
      <c r="K47" s="122">
        <v>2</v>
      </c>
      <c r="L47" s="130">
        <v>9.45</v>
      </c>
    </row>
    <row r="48" spans="1:12" ht="15">
      <c r="A48" s="136">
        <v>12</v>
      </c>
      <c r="B48" s="136" t="s">
        <v>450</v>
      </c>
      <c r="C48" s="136" t="s">
        <v>436</v>
      </c>
      <c r="D48" s="136">
        <v>9</v>
      </c>
      <c r="E48" s="137">
        <v>97.65</v>
      </c>
      <c r="F48" s="136">
        <v>5</v>
      </c>
      <c r="G48" s="136">
        <v>0</v>
      </c>
      <c r="H48" s="136">
        <v>5</v>
      </c>
      <c r="I48" s="136">
        <v>1</v>
      </c>
      <c r="J48" s="139">
        <v>4</v>
      </c>
      <c r="K48" s="136">
        <v>4</v>
      </c>
      <c r="L48" s="137">
        <v>9.5</v>
      </c>
    </row>
    <row r="49" spans="1:12" ht="17.25">
      <c r="A49" s="132" t="s">
        <v>451</v>
      </c>
      <c r="B49" s="133"/>
      <c r="C49" s="134"/>
      <c r="D49" s="134">
        <f>SUM(D45:D48)</f>
        <v>37</v>
      </c>
      <c r="E49" s="135">
        <f aca="true" t="shared" si="13" ref="E49:L49">SUM(E45:E48)</f>
        <v>336.93</v>
      </c>
      <c r="F49" s="134">
        <f>SUM(F45:F48)</f>
        <v>14</v>
      </c>
      <c r="G49" s="134">
        <f t="shared" si="13"/>
        <v>0</v>
      </c>
      <c r="H49" s="134">
        <f t="shared" si="13"/>
        <v>14</v>
      </c>
      <c r="I49" s="134">
        <f t="shared" si="13"/>
        <v>6</v>
      </c>
      <c r="J49" s="134">
        <f t="shared" si="13"/>
        <v>8</v>
      </c>
      <c r="K49" s="134">
        <f t="shared" si="13"/>
        <v>7</v>
      </c>
      <c r="L49" s="135">
        <f t="shared" si="13"/>
        <v>21.97</v>
      </c>
    </row>
    <row r="50" spans="1:12" ht="15">
      <c r="A50" s="122">
        <v>13</v>
      </c>
      <c r="B50" s="122" t="s">
        <v>452</v>
      </c>
      <c r="C50" s="122" t="s">
        <v>436</v>
      </c>
      <c r="D50" s="122">
        <v>13</v>
      </c>
      <c r="E50" s="130">
        <v>92.7</v>
      </c>
      <c r="F50" s="122">
        <v>1</v>
      </c>
      <c r="G50" s="122">
        <v>1</v>
      </c>
      <c r="H50" s="122">
        <v>2</v>
      </c>
      <c r="I50" s="122">
        <v>2</v>
      </c>
      <c r="J50" s="131">
        <v>0</v>
      </c>
      <c r="K50" s="122">
        <v>3</v>
      </c>
      <c r="L50" s="130">
        <v>2.9</v>
      </c>
    </row>
    <row r="51" spans="1:12" ht="15">
      <c r="A51" s="136">
        <v>14</v>
      </c>
      <c r="B51" s="136" t="s">
        <v>453</v>
      </c>
      <c r="C51" s="136" t="s">
        <v>436</v>
      </c>
      <c r="D51" s="136">
        <v>15</v>
      </c>
      <c r="E51" s="137">
        <v>165.39</v>
      </c>
      <c r="F51" s="136">
        <v>0</v>
      </c>
      <c r="G51" s="136">
        <v>2</v>
      </c>
      <c r="H51" s="136">
        <v>2</v>
      </c>
      <c r="I51" s="136">
        <v>0</v>
      </c>
      <c r="J51" s="138">
        <v>2</v>
      </c>
      <c r="K51" s="136">
        <v>4</v>
      </c>
      <c r="L51" s="137">
        <v>4.98</v>
      </c>
    </row>
    <row r="52" spans="1:12" ht="17.25">
      <c r="A52" s="132" t="s">
        <v>454</v>
      </c>
      <c r="B52" s="133"/>
      <c r="C52" s="134"/>
      <c r="D52" s="134">
        <f>SUM(D50:D51)</f>
        <v>28</v>
      </c>
      <c r="E52" s="135">
        <f>SUM(E50:E51)</f>
        <v>258.09</v>
      </c>
      <c r="F52" s="134">
        <f>SUM(F50:F51)</f>
        <v>1</v>
      </c>
      <c r="G52" s="134">
        <f aca="true" t="shared" si="14" ref="G52:L52">SUM(G50:G51)</f>
        <v>3</v>
      </c>
      <c r="H52" s="134">
        <f t="shared" si="14"/>
        <v>4</v>
      </c>
      <c r="I52" s="134">
        <f t="shared" si="14"/>
        <v>2</v>
      </c>
      <c r="J52" s="134">
        <f t="shared" si="14"/>
        <v>2</v>
      </c>
      <c r="K52" s="134">
        <f t="shared" si="14"/>
        <v>7</v>
      </c>
      <c r="L52" s="135">
        <f t="shared" si="14"/>
        <v>7.880000000000001</v>
      </c>
    </row>
    <row r="53" spans="1:12" ht="17.25">
      <c r="A53" s="132" t="s">
        <v>455</v>
      </c>
      <c r="B53" s="133"/>
      <c r="C53" s="134"/>
      <c r="D53" s="134">
        <f>D52+D49+D44+D41+D38</f>
        <v>172</v>
      </c>
      <c r="E53" s="135">
        <f aca="true" t="shared" si="15" ref="E53:L53">E52+E49+E44+E41+E38</f>
        <v>1744.01</v>
      </c>
      <c r="F53" s="134">
        <f>F52+F49+F44+F41+F38</f>
        <v>31</v>
      </c>
      <c r="G53" s="134">
        <f t="shared" si="15"/>
        <v>6</v>
      </c>
      <c r="H53" s="134">
        <f t="shared" si="15"/>
        <v>37</v>
      </c>
      <c r="I53" s="134">
        <f t="shared" si="15"/>
        <v>10</v>
      </c>
      <c r="J53" s="134">
        <f>J52+J49+J44+J41+J38</f>
        <v>27</v>
      </c>
      <c r="K53" s="134">
        <f t="shared" si="15"/>
        <v>41</v>
      </c>
      <c r="L53" s="135">
        <f t="shared" si="15"/>
        <v>122.72999999999999</v>
      </c>
    </row>
    <row r="54" spans="1:12" ht="17.25">
      <c r="A54" s="97"/>
      <c r="B54" s="146" t="s">
        <v>456</v>
      </c>
      <c r="C54" s="134"/>
      <c r="D54" s="147">
        <f aca="true" t="shared" si="16" ref="D54:L54">D33+D53</f>
        <v>481</v>
      </c>
      <c r="E54" s="147">
        <f t="shared" si="16"/>
        <v>4583.855</v>
      </c>
      <c r="F54" s="147">
        <f t="shared" si="16"/>
        <v>81</v>
      </c>
      <c r="G54" s="147">
        <f t="shared" si="16"/>
        <v>12</v>
      </c>
      <c r="H54" s="147">
        <f t="shared" si="16"/>
        <v>93</v>
      </c>
      <c r="I54" s="147">
        <f t="shared" si="16"/>
        <v>27</v>
      </c>
      <c r="J54" s="147">
        <f t="shared" si="16"/>
        <v>66</v>
      </c>
      <c r="K54" s="147">
        <f t="shared" si="16"/>
        <v>67</v>
      </c>
      <c r="L54" s="147">
        <f t="shared" si="16"/>
        <v>288.98</v>
      </c>
    </row>
    <row r="55" spans="1:12" ht="17.25">
      <c r="A55" s="144"/>
      <c r="B55" s="144"/>
      <c r="C55" s="143"/>
      <c r="D55" s="129"/>
      <c r="E55" s="145"/>
      <c r="F55" s="143"/>
      <c r="G55" s="143"/>
      <c r="H55" s="143"/>
      <c r="I55" s="143"/>
      <c r="J55" s="143"/>
      <c r="K55" s="143"/>
      <c r="L55" s="142"/>
    </row>
    <row r="56" spans="1:12" ht="18">
      <c r="A56" s="80"/>
      <c r="B56" s="141"/>
      <c r="C56" s="141"/>
      <c r="D56" s="141"/>
      <c r="E56" s="75"/>
      <c r="F56" s="80"/>
      <c r="G56" s="81"/>
      <c r="H56" s="80"/>
      <c r="I56" s="80"/>
      <c r="J56" s="80"/>
      <c r="K56" s="80"/>
      <c r="L56" s="80"/>
    </row>
    <row r="57" spans="1:12" ht="18">
      <c r="A57" s="80"/>
      <c r="B57" s="140"/>
      <c r="C57" s="75"/>
      <c r="D57" s="75"/>
      <c r="E57" s="75"/>
      <c r="F57" s="80"/>
      <c r="G57" s="81"/>
      <c r="H57" s="80"/>
      <c r="I57" s="80"/>
      <c r="J57" s="80"/>
      <c r="K57" s="80"/>
      <c r="L57" s="80"/>
    </row>
    <row r="58" spans="1:12" ht="15">
      <c r="A58" s="185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</row>
  </sheetData>
  <sheetProtection password="CA12" sheet="1" objects="1" scenarios="1"/>
  <mergeCells count="12">
    <mergeCell ref="A58:L58"/>
    <mergeCell ref="A1:K1"/>
    <mergeCell ref="A2:I2"/>
    <mergeCell ref="J2:K2"/>
    <mergeCell ref="A32:B32"/>
    <mergeCell ref="A33:B33"/>
    <mergeCell ref="A12:B12"/>
    <mergeCell ref="A13:B13"/>
    <mergeCell ref="A23:B23"/>
    <mergeCell ref="A24:B24"/>
    <mergeCell ref="A20:B20"/>
    <mergeCell ref="A16:B16"/>
  </mergeCells>
  <printOptions horizontalCentered="1" verticalCentered="1"/>
  <pageMargins left="0.3" right="0.16" top="0.23" bottom="0.2" header="0.23" footer="0.16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4">
      <selection activeCell="A9" sqref="A9:IV11"/>
    </sheetView>
  </sheetViews>
  <sheetFormatPr defaultColWidth="9.140625" defaultRowHeight="12.75"/>
  <cols>
    <col min="1" max="1" width="4.7109375" style="0" customWidth="1"/>
    <col min="2" max="2" width="31.140625" style="0" customWidth="1"/>
    <col min="3" max="3" width="25.140625" style="0" customWidth="1"/>
    <col min="4" max="4" width="31.8515625" style="0" customWidth="1"/>
    <col min="5" max="5" width="23.57421875" style="0" customWidth="1"/>
    <col min="6" max="6" width="20.28125" style="0" customWidth="1"/>
  </cols>
  <sheetData>
    <row r="2" spans="1:6" ht="27" customHeight="1">
      <c r="A2" s="198" t="s">
        <v>416</v>
      </c>
      <c r="B2" s="198"/>
      <c r="C2" s="198"/>
      <c r="D2" s="198"/>
      <c r="E2" s="198"/>
      <c r="F2" s="198"/>
    </row>
    <row r="3" spans="1:6" ht="27" customHeight="1">
      <c r="A3" s="90"/>
      <c r="B3" s="90"/>
      <c r="C3" s="90"/>
      <c r="D3" s="90"/>
      <c r="E3" s="98" t="s">
        <v>366</v>
      </c>
      <c r="F3" s="87"/>
    </row>
    <row r="4" spans="1:6" s="84" customFormat="1" ht="41.25" customHeight="1">
      <c r="A4" s="93" t="s">
        <v>417</v>
      </c>
      <c r="B4" s="93" t="s">
        <v>104</v>
      </c>
      <c r="C4" s="92" t="s">
        <v>419</v>
      </c>
      <c r="D4" s="93" t="s">
        <v>418</v>
      </c>
      <c r="E4" s="99" t="s">
        <v>107</v>
      </c>
      <c r="F4" s="93" t="s">
        <v>432</v>
      </c>
    </row>
    <row r="5" spans="1:6" s="84" customFormat="1" ht="22.5" customHeight="1">
      <c r="A5" s="89">
        <v>1</v>
      </c>
      <c r="B5" s="88">
        <v>2</v>
      </c>
      <c r="C5" s="88">
        <v>3</v>
      </c>
      <c r="D5" s="89">
        <v>4</v>
      </c>
      <c r="E5" s="100">
        <v>5</v>
      </c>
      <c r="F5" s="101">
        <v>6</v>
      </c>
    </row>
    <row r="6" spans="1:6" s="84" customFormat="1" ht="40.5" customHeight="1">
      <c r="A6" s="197">
        <v>1</v>
      </c>
      <c r="B6" s="196" t="s">
        <v>420</v>
      </c>
      <c r="C6" s="94" t="s">
        <v>423</v>
      </c>
      <c r="D6" s="86">
        <v>42554</v>
      </c>
      <c r="E6" s="86">
        <v>42556</v>
      </c>
      <c r="F6" s="85"/>
    </row>
    <row r="7" spans="1:6" s="84" customFormat="1" ht="20.25" customHeight="1">
      <c r="A7" s="197"/>
      <c r="B7" s="196"/>
      <c r="C7" s="94" t="s">
        <v>422</v>
      </c>
      <c r="D7" s="86">
        <v>42550</v>
      </c>
      <c r="E7" s="86">
        <v>42557</v>
      </c>
      <c r="F7" s="85"/>
    </row>
    <row r="8" spans="1:6" s="84" customFormat="1" ht="105.75" customHeight="1">
      <c r="A8" s="85">
        <v>2</v>
      </c>
      <c r="B8" s="91" t="s">
        <v>421</v>
      </c>
      <c r="C8" s="94" t="s">
        <v>424</v>
      </c>
      <c r="D8" s="86">
        <v>42543</v>
      </c>
      <c r="E8" s="86">
        <v>42557</v>
      </c>
      <c r="F8" s="96" t="s">
        <v>431</v>
      </c>
    </row>
    <row r="9" spans="1:6" s="84" customFormat="1" ht="48" customHeight="1">
      <c r="A9" s="85">
        <v>3</v>
      </c>
      <c r="B9" s="91" t="s">
        <v>425</v>
      </c>
      <c r="C9" s="91" t="s">
        <v>426</v>
      </c>
      <c r="D9" s="95">
        <v>42543</v>
      </c>
      <c r="E9" s="86">
        <v>42557</v>
      </c>
      <c r="F9" s="85"/>
    </row>
    <row r="10" spans="1:6" s="84" customFormat="1" ht="48" customHeight="1">
      <c r="A10" s="85">
        <v>4</v>
      </c>
      <c r="B10" s="91" t="s">
        <v>429</v>
      </c>
      <c r="C10" s="91" t="s">
        <v>430</v>
      </c>
      <c r="D10" s="95">
        <v>42543</v>
      </c>
      <c r="E10" s="86">
        <v>42557</v>
      </c>
      <c r="F10" s="85"/>
    </row>
    <row r="11" spans="1:6" ht="48" customHeight="1">
      <c r="A11" s="85">
        <v>5</v>
      </c>
      <c r="B11" s="91" t="s">
        <v>427</v>
      </c>
      <c r="C11" s="91" t="s">
        <v>428</v>
      </c>
      <c r="D11" s="95">
        <v>42542</v>
      </c>
      <c r="E11" s="86">
        <v>42558</v>
      </c>
      <c r="F11" s="97"/>
    </row>
    <row r="12" spans="2:3" ht="12.75">
      <c r="B12" s="83"/>
      <c r="C12" s="83"/>
    </row>
    <row r="13" spans="2:3" ht="12.75">
      <c r="B13" s="83"/>
      <c r="C13" s="83"/>
    </row>
    <row r="14" spans="2:3" ht="12.75">
      <c r="B14" s="83"/>
      <c r="C14" s="83"/>
    </row>
    <row r="15" spans="2:3" ht="12.75">
      <c r="B15" s="83"/>
      <c r="C15" s="83"/>
    </row>
    <row r="16" spans="2:3" ht="12.75">
      <c r="B16" s="83"/>
      <c r="C16" s="83"/>
    </row>
    <row r="17" spans="2:3" ht="12.75">
      <c r="B17" s="83"/>
      <c r="C17" s="83"/>
    </row>
  </sheetData>
  <sheetProtection/>
  <mergeCells count="3">
    <mergeCell ref="B6:B7"/>
    <mergeCell ref="A6:A7"/>
    <mergeCell ref="A2:F2"/>
  </mergeCells>
  <printOptions/>
  <pageMargins left="0.16" right="0.16" top="0.39" bottom="0.75" header="0.2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URRDA</dc:creator>
  <cp:keywords/>
  <dc:description/>
  <cp:lastModifiedBy>ankit</cp:lastModifiedBy>
  <cp:lastPrinted>2016-07-06T07:39:19Z</cp:lastPrinted>
  <dcterms:created xsi:type="dcterms:W3CDTF">1996-10-14T23:33:28Z</dcterms:created>
  <dcterms:modified xsi:type="dcterms:W3CDTF">2016-07-06T09:33:14Z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